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Google Диск\2017\ПРАЙСЫ 2017\"/>
    </mc:Choice>
  </mc:AlternateContent>
  <bookViews>
    <workbookView xWindow="0" yWindow="0" windowWidth="21840" windowHeight="9735"/>
  </bookViews>
  <sheets>
    <sheet name="Лист1" sheetId="1" r:id="rId1"/>
  </sheets>
  <definedNames>
    <definedName name="_xlnm.Print_Area" localSheetId="0">Лист1!$A$1:$S$224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8" i="1" l="1"/>
  <c r="M202" i="1" l="1"/>
  <c r="M203" i="1"/>
  <c r="M204" i="1"/>
  <c r="M205" i="1"/>
  <c r="M206" i="1"/>
  <c r="M207" i="1"/>
  <c r="M208" i="1"/>
  <c r="M201" i="1"/>
  <c r="H202" i="1"/>
  <c r="H203" i="1"/>
  <c r="H204" i="1"/>
  <c r="H205" i="1"/>
  <c r="H206" i="1"/>
  <c r="H207" i="1"/>
  <c r="H208" i="1"/>
  <c r="H201" i="1"/>
  <c r="C207" i="1"/>
  <c r="C208" i="1"/>
  <c r="C202" i="1"/>
  <c r="C203" i="1"/>
  <c r="C204" i="1"/>
  <c r="C205" i="1"/>
  <c r="C206" i="1"/>
  <c r="C201" i="1"/>
  <c r="M192" i="1"/>
  <c r="M193" i="1"/>
  <c r="M194" i="1"/>
  <c r="M195" i="1"/>
  <c r="M196" i="1"/>
  <c r="M197" i="1"/>
  <c r="M198" i="1"/>
  <c r="M199" i="1"/>
  <c r="M191" i="1"/>
  <c r="H192" i="1"/>
  <c r="H193" i="1"/>
  <c r="H194" i="1"/>
  <c r="H195" i="1"/>
  <c r="H196" i="1"/>
  <c r="H197" i="1"/>
  <c r="H198" i="1"/>
  <c r="H199" i="1"/>
  <c r="H191" i="1"/>
  <c r="C192" i="1"/>
  <c r="C193" i="1"/>
  <c r="C194" i="1"/>
  <c r="C195" i="1"/>
  <c r="C196" i="1"/>
  <c r="C197" i="1"/>
  <c r="C198" i="1"/>
  <c r="C199" i="1"/>
  <c r="C191" i="1"/>
  <c r="M182" i="1"/>
  <c r="M183" i="1"/>
  <c r="M184" i="1"/>
  <c r="M185" i="1"/>
  <c r="M186" i="1"/>
  <c r="M187" i="1"/>
  <c r="M188" i="1"/>
  <c r="M189" i="1"/>
  <c r="M181" i="1"/>
  <c r="H182" i="1"/>
  <c r="H183" i="1"/>
  <c r="H184" i="1"/>
  <c r="H185" i="1"/>
  <c r="H186" i="1"/>
  <c r="H187" i="1"/>
  <c r="H188" i="1"/>
  <c r="H189" i="1"/>
  <c r="H181" i="1"/>
  <c r="C182" i="1"/>
  <c r="C183" i="1"/>
  <c r="C184" i="1"/>
  <c r="C185" i="1"/>
  <c r="C186" i="1"/>
  <c r="C187" i="1"/>
  <c r="C188" i="1"/>
  <c r="C189" i="1"/>
  <c r="C181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59" i="1"/>
  <c r="M155" i="1"/>
  <c r="M156" i="1"/>
  <c r="M157" i="1"/>
  <c r="M154" i="1"/>
  <c r="H155" i="1"/>
  <c r="H156" i="1"/>
  <c r="H157" i="1"/>
  <c r="H154" i="1"/>
  <c r="C155" i="1"/>
  <c r="C156" i="1"/>
  <c r="C157" i="1"/>
  <c r="C154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09" i="1"/>
  <c r="R106" i="1"/>
  <c r="R107" i="1"/>
  <c r="R105" i="1"/>
  <c r="M106" i="1"/>
  <c r="M107" i="1"/>
  <c r="M105" i="1"/>
  <c r="H106" i="1"/>
  <c r="H107" i="1"/>
  <c r="H105" i="1"/>
  <c r="C106" i="1"/>
  <c r="C107" i="1"/>
  <c r="C105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84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61" i="1"/>
  <c r="M55" i="1"/>
  <c r="M56" i="1"/>
  <c r="M57" i="1"/>
  <c r="M58" i="1"/>
  <c r="M59" i="1"/>
  <c r="M54" i="1"/>
  <c r="H55" i="1"/>
  <c r="H56" i="1"/>
  <c r="H57" i="1"/>
  <c r="H58" i="1"/>
  <c r="H59" i="1"/>
  <c r="H54" i="1"/>
  <c r="C55" i="1"/>
  <c r="C56" i="1"/>
  <c r="C57" i="1"/>
  <c r="C58" i="1"/>
  <c r="C59" i="1"/>
  <c r="C54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19" i="1"/>
  <c r="R14" i="1"/>
  <c r="R15" i="1"/>
  <c r="R16" i="1"/>
  <c r="R17" i="1"/>
  <c r="R13" i="1"/>
  <c r="M14" i="1"/>
  <c r="M15" i="1"/>
  <c r="M16" i="1"/>
  <c r="M17" i="1"/>
  <c r="M13" i="1"/>
  <c r="H14" i="1"/>
  <c r="H15" i="1"/>
  <c r="H16" i="1"/>
  <c r="H17" i="1"/>
  <c r="H13" i="1"/>
  <c r="C14" i="1"/>
  <c r="C15" i="1"/>
  <c r="C16" i="1"/>
  <c r="C17" i="1"/>
  <c r="C13" i="1"/>
  <c r="L219" i="1"/>
  <c r="L217" i="1"/>
  <c r="L216" i="1"/>
  <c r="L215" i="1"/>
  <c r="L214" i="1"/>
</calcChain>
</file>

<file path=xl/sharedStrings.xml><?xml version="1.0" encoding="utf-8"?>
<sst xmlns="http://schemas.openxmlformats.org/spreadsheetml/2006/main" count="752" uniqueCount="413">
  <si>
    <t xml:space="preserve">Артикул </t>
  </si>
  <si>
    <t xml:space="preserve">Цвет/поверхность </t>
  </si>
  <si>
    <t>Толщина 80мм</t>
  </si>
  <si>
    <t>Толщина 60мм</t>
  </si>
  <si>
    <t>Толщина 40мм</t>
  </si>
  <si>
    <t>Толщина 20мм</t>
  </si>
  <si>
    <t>Рядовая ТП</t>
  </si>
  <si>
    <t>Угловая ТП</t>
  </si>
  <si>
    <t>Угловой добор</t>
  </si>
  <si>
    <t>Доборы</t>
  </si>
  <si>
    <t>750х656х80мм</t>
  </si>
  <si>
    <t>656х(245+245)х80мм</t>
  </si>
  <si>
    <t>250х120х80мм</t>
  </si>
  <si>
    <t>250х820х80мм</t>
  </si>
  <si>
    <t>750х656х60мм</t>
  </si>
  <si>
    <t>656х(245+245)х60мм</t>
  </si>
  <si>
    <t>250х120х60мм</t>
  </si>
  <si>
    <t>250х820х60мм</t>
  </si>
  <si>
    <t>750х656х40мм</t>
  </si>
  <si>
    <t>656х(245+245)х40мм</t>
  </si>
  <si>
    <t>250х120х40мм</t>
  </si>
  <si>
    <t>250х820х40мм</t>
  </si>
  <si>
    <t>покрытие фасада 1 панелью - 0,5 м2</t>
  </si>
  <si>
    <t>м2</t>
  </si>
  <si>
    <t>1шт</t>
  </si>
  <si>
    <t xml:space="preserve">Размер плитки под кирпич NF (240 x 9 x 71 мм)      </t>
  </si>
  <si>
    <t>R307NF9</t>
  </si>
  <si>
    <t xml:space="preserve">R343NF9 </t>
  </si>
  <si>
    <t>R435NF9</t>
  </si>
  <si>
    <t>R436NF9</t>
  </si>
  <si>
    <t>R440NF9</t>
  </si>
  <si>
    <t>R700NF9</t>
  </si>
  <si>
    <t>R800NF9</t>
  </si>
  <si>
    <t>R200NF9</t>
  </si>
  <si>
    <t>R214NF9</t>
  </si>
  <si>
    <t xml:space="preserve">R332NF9 </t>
  </si>
  <si>
    <t xml:space="preserve">R335NF9 </t>
  </si>
  <si>
    <t>R100NF9</t>
  </si>
  <si>
    <t>R206NF9</t>
  </si>
  <si>
    <t>R216NF9</t>
  </si>
  <si>
    <t>R220NF9</t>
  </si>
  <si>
    <t>R240NF9*</t>
  </si>
  <si>
    <t>R540NF9</t>
  </si>
  <si>
    <t>R116NF9</t>
  </si>
  <si>
    <t>R140NF9</t>
  </si>
  <si>
    <t>R227NF9</t>
  </si>
  <si>
    <t>R228NF9</t>
  </si>
  <si>
    <t>R266NF9*</t>
  </si>
  <si>
    <t>R480NF9</t>
  </si>
  <si>
    <t>R487NF9</t>
  </si>
  <si>
    <t>R535NF9</t>
  </si>
  <si>
    <t>R550NF9</t>
  </si>
  <si>
    <t>R555NF9</t>
  </si>
  <si>
    <t>R735NF9</t>
  </si>
  <si>
    <t>R740NF9</t>
  </si>
  <si>
    <t>R835NF9</t>
  </si>
  <si>
    <t>R840NF9</t>
  </si>
  <si>
    <t>R268NF9</t>
  </si>
  <si>
    <t>R286NF9</t>
  </si>
  <si>
    <t>R287NF9</t>
  </si>
  <si>
    <t>Клинкерная плитка толщиной 14 мм NF (240 x 14 x 71 мм)</t>
  </si>
  <si>
    <t>R382NF14</t>
  </si>
  <si>
    <t xml:space="preserve">cerasi viva liso </t>
  </si>
  <si>
    <t>нет</t>
  </si>
  <si>
    <t>R384NF14</t>
  </si>
  <si>
    <t xml:space="preserve">ferrum liso </t>
  </si>
  <si>
    <t>R385NF14</t>
  </si>
  <si>
    <t xml:space="preserve">cerasi maritim </t>
  </si>
  <si>
    <t>R386NF14</t>
  </si>
  <si>
    <t xml:space="preserve">cerasi maritim negro </t>
  </si>
  <si>
    <t>R484NF14</t>
  </si>
  <si>
    <t>R509NF14</t>
  </si>
  <si>
    <t xml:space="preserve">geo ferrum liso </t>
  </si>
  <si>
    <t>Клинкерная плитка ручной формовки формат NF (240 х 71 х 14 мм), серия SINTRA</t>
  </si>
  <si>
    <t>R658NF14</t>
  </si>
  <si>
    <t>sintra ardor belino</t>
  </si>
  <si>
    <t>R663NF14</t>
  </si>
  <si>
    <t>sintra cerasi nelino</t>
  </si>
  <si>
    <t>R664NF14</t>
  </si>
  <si>
    <t xml:space="preserve">sintra cerasi aubergine </t>
  </si>
  <si>
    <t>R665NF14</t>
  </si>
  <si>
    <t xml:space="preserve">sintra sabioso binaro </t>
  </si>
  <si>
    <t>R669NF14</t>
  </si>
  <si>
    <t>sintra geo nelino</t>
  </si>
  <si>
    <t>R680NF14</t>
  </si>
  <si>
    <t xml:space="preserve">sintra argo </t>
  </si>
  <si>
    <t>R682NF14</t>
  </si>
  <si>
    <t xml:space="preserve">sintra argo blanco </t>
  </si>
  <si>
    <t>R684NF14</t>
  </si>
  <si>
    <t>sintra nolani ocasa</t>
  </si>
  <si>
    <t>R685NF14</t>
  </si>
  <si>
    <t>sintra carmesi nelino</t>
  </si>
  <si>
    <t>R686NF14</t>
  </si>
  <si>
    <t>sintra ardor calino</t>
  </si>
  <si>
    <t>R687NF14</t>
  </si>
  <si>
    <t>sintra terracotta linguro</t>
  </si>
  <si>
    <t>R688NF14</t>
  </si>
  <si>
    <t>sintra sabioso</t>
  </si>
  <si>
    <t>R689NF14</t>
  </si>
  <si>
    <t>sintra ardor</t>
  </si>
  <si>
    <t>R690NF14</t>
  </si>
  <si>
    <t>sintra ardor blanca</t>
  </si>
  <si>
    <t>R691NF14</t>
  </si>
  <si>
    <t xml:space="preserve">sintra perla </t>
  </si>
  <si>
    <t>R692NF14</t>
  </si>
  <si>
    <t xml:space="preserve">sintra crema </t>
  </si>
  <si>
    <t>R693NF14</t>
  </si>
  <si>
    <t xml:space="preserve">sintra vulcano </t>
  </si>
  <si>
    <t>R694NF14</t>
  </si>
  <si>
    <t xml:space="preserve">sintra carmesi  </t>
  </si>
  <si>
    <t>R695NF14</t>
  </si>
  <si>
    <t xml:space="preserve">sintra sabioso ocasa </t>
  </si>
  <si>
    <t>R696NF14</t>
  </si>
  <si>
    <t xml:space="preserve">sintra crema duna </t>
  </si>
  <si>
    <t>R697NF14</t>
  </si>
  <si>
    <t xml:space="preserve">sintra geo  </t>
  </si>
  <si>
    <t>R698NF14</t>
  </si>
  <si>
    <t xml:space="preserve">sintra terracotta bario </t>
  </si>
  <si>
    <t>Клинкерная плитка ручной формовки формат NF (240 х 71 х 14 мм), серия VASCU Wasserstrich</t>
  </si>
  <si>
    <t>R736NF14</t>
  </si>
  <si>
    <t xml:space="preserve">vascu vulcano petino </t>
  </si>
  <si>
    <t>R737NF14</t>
  </si>
  <si>
    <t>vascu vulcano verdo</t>
  </si>
  <si>
    <t>R739NF14</t>
  </si>
  <si>
    <t>vascu vulcano blanca</t>
  </si>
  <si>
    <t>R743NF14</t>
  </si>
  <si>
    <t xml:space="preserve">vascu carmesi flores </t>
  </si>
  <si>
    <t>R749NF14</t>
  </si>
  <si>
    <t>vascu geo rotado</t>
  </si>
  <si>
    <t>R750NF14</t>
  </si>
  <si>
    <t xml:space="preserve">vascu ardor rotado </t>
  </si>
  <si>
    <t>R752NF14</t>
  </si>
  <si>
    <t xml:space="preserve">vascu ardor carbo </t>
  </si>
  <si>
    <t>R756NF14</t>
  </si>
  <si>
    <t xml:space="preserve">vascu sabiosa bora </t>
  </si>
  <si>
    <t>R757NF14</t>
  </si>
  <si>
    <t xml:space="preserve">vascu perla linara </t>
  </si>
  <si>
    <t>R758NF14</t>
  </si>
  <si>
    <t xml:space="preserve">vascu terracotta </t>
  </si>
  <si>
    <t>R761NF14</t>
  </si>
  <si>
    <t xml:space="preserve">vascu vulcano </t>
  </si>
  <si>
    <t>R762NF14</t>
  </si>
  <si>
    <t xml:space="preserve">vascu sabiosa blanca </t>
  </si>
  <si>
    <t>R763NF14</t>
  </si>
  <si>
    <t xml:space="preserve">vascu perla </t>
  </si>
  <si>
    <t>R764NF14</t>
  </si>
  <si>
    <t xml:space="preserve">vascu argo rotado </t>
  </si>
  <si>
    <t>R766NF14</t>
  </si>
  <si>
    <t xml:space="preserve">vascu sabiosa rotado </t>
  </si>
  <si>
    <t>R767NF14</t>
  </si>
  <si>
    <t xml:space="preserve">vascu terracotta locata </t>
  </si>
  <si>
    <t>R768NF14</t>
  </si>
  <si>
    <t xml:space="preserve">vascu terreno venito </t>
  </si>
  <si>
    <t>R769NF14</t>
  </si>
  <si>
    <t xml:space="preserve">vascu cerasi legoro </t>
  </si>
  <si>
    <t>R773NF14</t>
  </si>
  <si>
    <t>vascu argo antrablanca</t>
  </si>
  <si>
    <t>R208NF9</t>
  </si>
  <si>
    <t>R882NF9</t>
  </si>
  <si>
    <t>baro ardor carbo</t>
  </si>
  <si>
    <t>R488NF9</t>
  </si>
  <si>
    <t>terreno rustico carbo</t>
  </si>
  <si>
    <t>R100NF14</t>
  </si>
  <si>
    <t>R116NF14</t>
  </si>
  <si>
    <t>R140NF14</t>
  </si>
  <si>
    <t>R200NF14*</t>
  </si>
  <si>
    <t>R206NF14</t>
  </si>
  <si>
    <t>R208NF14</t>
  </si>
  <si>
    <t>R214NF14*</t>
  </si>
  <si>
    <t>R216NF14</t>
  </si>
  <si>
    <t>R220NF14</t>
  </si>
  <si>
    <t>R227NF14</t>
  </si>
  <si>
    <t>R228NF14</t>
  </si>
  <si>
    <t>R240NF14</t>
  </si>
  <si>
    <t>R266NF14</t>
  </si>
  <si>
    <t>R268NF14</t>
  </si>
  <si>
    <t>R286NF14</t>
  </si>
  <si>
    <t>R287NF14</t>
  </si>
  <si>
    <t>R303NF14</t>
  </si>
  <si>
    <t>R307NF14</t>
  </si>
  <si>
    <t>R332NF14</t>
  </si>
  <si>
    <t>R335NF14*</t>
  </si>
  <si>
    <t>R343NF14</t>
  </si>
  <si>
    <t>R356NF14</t>
  </si>
  <si>
    <t>R391NF14</t>
  </si>
  <si>
    <t>R400NF14</t>
  </si>
  <si>
    <t>R435NF14*</t>
  </si>
  <si>
    <t>R436NF14</t>
  </si>
  <si>
    <t>R440NF14</t>
  </si>
  <si>
    <t>R480NF14</t>
  </si>
  <si>
    <t>R483NF14</t>
  </si>
  <si>
    <t>galena terreno viva II</t>
  </si>
  <si>
    <t>R487NF14</t>
  </si>
  <si>
    <t>R488NF14</t>
  </si>
  <si>
    <t>R489NF14*</t>
  </si>
  <si>
    <t>galena terreno rosato</t>
  </si>
  <si>
    <t>R500NF14*</t>
  </si>
  <si>
    <t>R535NF14</t>
  </si>
  <si>
    <t>R540NF14</t>
  </si>
  <si>
    <t>R550NF14</t>
  </si>
  <si>
    <t>R555NF14</t>
  </si>
  <si>
    <t>R700NF14*</t>
  </si>
  <si>
    <t>R735NF14</t>
  </si>
  <si>
    <t>R740NF14</t>
  </si>
  <si>
    <t>R788NF14</t>
  </si>
  <si>
    <t>R800NF14*</t>
  </si>
  <si>
    <t>R835NF14*</t>
  </si>
  <si>
    <t>R840NF14*</t>
  </si>
  <si>
    <t>R677NF14</t>
  </si>
  <si>
    <t>R678NF14</t>
  </si>
  <si>
    <t>R679NF14</t>
  </si>
  <si>
    <t>R681NF14</t>
  </si>
  <si>
    <t>R730NF14</t>
  </si>
  <si>
    <t>vascu crema bora</t>
  </si>
  <si>
    <t>R731NF14</t>
  </si>
  <si>
    <t>vascu terracotta oxana</t>
  </si>
  <si>
    <t>R732NF14</t>
  </si>
  <si>
    <t>vascu crema toccata</t>
  </si>
  <si>
    <t>R733NF14</t>
  </si>
  <si>
    <t>vascu crema pandra</t>
  </si>
  <si>
    <t>R734NF14</t>
  </si>
  <si>
    <t>vascu saboisa ocasa</t>
  </si>
  <si>
    <t>R738NF14</t>
  </si>
  <si>
    <t>vascu vulcano sola</t>
  </si>
  <si>
    <t>R742NF14</t>
  </si>
  <si>
    <t>vascu crema petino</t>
  </si>
  <si>
    <t>R744NF14</t>
  </si>
  <si>
    <t>vascu carmesi legoro</t>
  </si>
  <si>
    <t>R745NF14</t>
  </si>
  <si>
    <t>vascu geo venito</t>
  </si>
  <si>
    <t>R746NF14</t>
  </si>
  <si>
    <t>vascu cerasi rotado</t>
  </si>
  <si>
    <t>R747NF14</t>
  </si>
  <si>
    <t>vascu geo legoro</t>
  </si>
  <si>
    <t>R748NF14</t>
  </si>
  <si>
    <t>vascu geo merleso</t>
  </si>
  <si>
    <t>R751NF14</t>
  </si>
  <si>
    <t>vascu carmesi</t>
  </si>
  <si>
    <t>R754NF14</t>
  </si>
  <si>
    <t>vascu carmesi carbo</t>
  </si>
  <si>
    <t>R759NF14</t>
  </si>
  <si>
    <t>vascu terreno oxana</t>
  </si>
  <si>
    <t>R760NF14</t>
  </si>
  <si>
    <t>vascu argo oxana</t>
  </si>
  <si>
    <t>R770NF14</t>
  </si>
  <si>
    <t>vascu cerasi venito</t>
  </si>
  <si>
    <t>R771NF14</t>
  </si>
  <si>
    <t>R772NF14</t>
  </si>
  <si>
    <t>R775NF14</t>
  </si>
  <si>
    <t>R882NF14</t>
  </si>
  <si>
    <t>R711NF14</t>
  </si>
  <si>
    <t>accudo carmesi</t>
  </si>
  <si>
    <t>R714NF14</t>
  </si>
  <si>
    <t>accudo carmesi bluastro</t>
  </si>
  <si>
    <t>R715NF14</t>
  </si>
  <si>
    <t>accudo terreno bluastro</t>
  </si>
  <si>
    <t>R716NF14</t>
  </si>
  <si>
    <t>accudo ardor</t>
  </si>
  <si>
    <t>R717NF14</t>
  </si>
  <si>
    <t>accudo geo ferrum</t>
  </si>
  <si>
    <t>R718NF14</t>
  </si>
  <si>
    <t>accudo terracotta vivo</t>
  </si>
  <si>
    <t>R719NF14</t>
  </si>
  <si>
    <t>accudo terreno viva</t>
  </si>
  <si>
    <t>R720NF14</t>
  </si>
  <si>
    <t>accudo cerasi ferrum</t>
  </si>
  <si>
    <t>R721NF14</t>
  </si>
  <si>
    <t>accudo cerasi maritim</t>
  </si>
  <si>
    <t>R560NF14</t>
  </si>
  <si>
    <t>carbona carmesi colori</t>
  </si>
  <si>
    <t>R561NF14</t>
  </si>
  <si>
    <t>carbona carmesi maritimo</t>
  </si>
  <si>
    <t>R562NF14</t>
  </si>
  <si>
    <t>carbona terreno bluastro</t>
  </si>
  <si>
    <t>R563NF14</t>
  </si>
  <si>
    <t>carbona ardor rutila</t>
  </si>
  <si>
    <t>R564NF14</t>
  </si>
  <si>
    <t>R565NF14</t>
  </si>
  <si>
    <t>R580NF14</t>
  </si>
  <si>
    <t>salina carmesi colori</t>
  </si>
  <si>
    <t>R581NF14</t>
  </si>
  <si>
    <t>salina carmesi maritimo</t>
  </si>
  <si>
    <t>R582NF14</t>
  </si>
  <si>
    <t>salina terreno bluastro</t>
  </si>
  <si>
    <t>R916NF14*</t>
  </si>
  <si>
    <t>R921NF14*</t>
  </si>
  <si>
    <t>R931NF14*</t>
  </si>
  <si>
    <t>R932NF14*</t>
  </si>
  <si>
    <t>R941NF14*</t>
  </si>
  <si>
    <t>R942NF14*</t>
  </si>
  <si>
    <t>R970NF14*</t>
  </si>
  <si>
    <t>R980NF14*</t>
  </si>
  <si>
    <t>Срок поставки плитки: 3 - 6 недель при наличии товара на складе завода изготовителя</t>
  </si>
  <si>
    <t>Срок изготовления панелей: 1 - 3 недели с даты получения плитки</t>
  </si>
  <si>
    <t>Условия оплаты: 50% для размещении заказа и 50% не позднее 14 (четырнадцать) календарных дней с даты размещения заказа</t>
  </si>
  <si>
    <t>Условия поставки: самовывоз со склада в г. Москва (доставка на объект возможна по договоренности)</t>
  </si>
  <si>
    <t>Термопанели с плиткой программы поставки под заказ из Германии</t>
  </si>
  <si>
    <t>Клинкерная плитка NF (240 х 71 х 14 мм), серия Classic</t>
  </si>
  <si>
    <t>Клинкерная плитка NF (240 х 71 х 9 мм), серия Classic</t>
  </si>
  <si>
    <t xml:space="preserve">sintra geo </t>
  </si>
  <si>
    <t xml:space="preserve">planto ardor venito </t>
  </si>
  <si>
    <t xml:space="preserve">ardor liso    </t>
  </si>
  <si>
    <t xml:space="preserve">carmesi antic liso   </t>
  </si>
  <si>
    <t xml:space="preserve">carmesi liso   </t>
  </si>
  <si>
    <t xml:space="preserve">geo liso   </t>
  </si>
  <si>
    <t xml:space="preserve">ardor rustico     </t>
  </si>
  <si>
    <t xml:space="preserve">Nolani    </t>
  </si>
  <si>
    <t xml:space="preserve">ardor senso    </t>
  </si>
  <si>
    <t xml:space="preserve">carmesi mana   </t>
  </si>
  <si>
    <t xml:space="preserve">carmesi senso   </t>
  </si>
  <si>
    <t xml:space="preserve">carmesi multi mana    </t>
  </si>
  <si>
    <t xml:space="preserve">geo sabio   </t>
  </si>
  <si>
    <t xml:space="preserve">geo senso   </t>
  </si>
  <si>
    <t xml:space="preserve">ardor mana    </t>
  </si>
  <si>
    <t xml:space="preserve">carmesi antic mana    </t>
  </si>
  <si>
    <t xml:space="preserve">carmesi mana    </t>
  </si>
  <si>
    <t xml:space="preserve">ardor mana      </t>
  </si>
  <si>
    <t xml:space="preserve">anthracit liso   </t>
  </si>
  <si>
    <t xml:space="preserve">anthracit mana    </t>
  </si>
  <si>
    <t xml:space="preserve">amari liso   </t>
  </si>
  <si>
    <t xml:space="preserve">amari mana    </t>
  </si>
  <si>
    <t xml:space="preserve">amari viva rustico aubergine    </t>
  </si>
  <si>
    <t xml:space="preserve">amari viva rustico aubergine     </t>
  </si>
  <si>
    <t xml:space="preserve">bronze mana    </t>
  </si>
  <si>
    <t xml:space="preserve">perla liso   </t>
  </si>
  <si>
    <t xml:space="preserve">perla mana    </t>
  </si>
  <si>
    <t xml:space="preserve">terracotta liso </t>
  </si>
  <si>
    <t>amari senso</t>
  </si>
  <si>
    <t>perla senso</t>
  </si>
  <si>
    <t xml:space="preserve">terracotta rustico  </t>
  </si>
  <si>
    <t xml:space="preserve">nolani mana </t>
  </si>
  <si>
    <t xml:space="preserve">terreno liso </t>
  </si>
  <si>
    <t>terreno rustico</t>
  </si>
  <si>
    <t xml:space="preserve">terra mana   </t>
  </si>
  <si>
    <t xml:space="preserve">terra antic mana  </t>
  </si>
  <si>
    <t xml:space="preserve">anthracit senso </t>
  </si>
  <si>
    <t xml:space="preserve">argo mana   </t>
  </si>
  <si>
    <t>argo senso</t>
  </si>
  <si>
    <t>Nolani</t>
  </si>
  <si>
    <t>terracota rustico carbo</t>
  </si>
  <si>
    <t xml:space="preserve">nolani    </t>
  </si>
  <si>
    <t xml:space="preserve">perla senso    </t>
  </si>
  <si>
    <t xml:space="preserve">amari mana     </t>
  </si>
  <si>
    <t xml:space="preserve">amari senso    </t>
  </si>
  <si>
    <t xml:space="preserve">ardor senso     </t>
  </si>
  <si>
    <t xml:space="preserve">carmesi senso    </t>
  </si>
  <si>
    <t xml:space="preserve">terracotta liso  </t>
  </si>
  <si>
    <t xml:space="preserve">terracotta rustico   </t>
  </si>
  <si>
    <t>nolani mana</t>
  </si>
  <si>
    <t xml:space="preserve">terreno rustico  </t>
  </si>
  <si>
    <t xml:space="preserve">argo liso    </t>
  </si>
  <si>
    <t xml:space="preserve">argo senso    </t>
  </si>
  <si>
    <t>Клинкерная плитка ручной формовки формат NF (240 х 71 х 14 мм), серия ACCUDO</t>
  </si>
  <si>
    <t>Клинкерная плитка ручной формовки формат NF (240 х 71 х 14 мм), серия Carbona/Salina</t>
  </si>
  <si>
    <t>Клинкерная плитка ручной формовки формат NF (240 х 71 х 14 мм), серия Bacco/Vario</t>
  </si>
  <si>
    <t>Материалы для затирки швов на термопанелях</t>
  </si>
  <si>
    <t>Артикул</t>
  </si>
  <si>
    <t>Наименование</t>
  </si>
  <si>
    <t>Мешок, кг.</t>
  </si>
  <si>
    <t>Расход,            кг/ м2</t>
  </si>
  <si>
    <t>Цена</t>
  </si>
  <si>
    <t>Стоимость, руб./ м2</t>
  </si>
  <si>
    <t>Складская программа</t>
  </si>
  <si>
    <t>Пластичные затирки Quick-mix для заполнения швов клинкерной плитки с помощью монтажного пистолета</t>
  </si>
  <si>
    <t>72454 RSS</t>
  </si>
  <si>
    <t>Цветной шовный раствор для СФТК с наружным слоем из керамической плитки, стально-серый</t>
  </si>
  <si>
    <t>склад Пирогово</t>
  </si>
  <si>
    <t>72455 RSS</t>
  </si>
  <si>
    <t xml:space="preserve">Цветной шовный раствор для СФТК с наружным слоем из керамической плитки, белый </t>
  </si>
  <si>
    <t>72456 RSS</t>
  </si>
  <si>
    <t xml:space="preserve">Цветной шовный раствор для СФТК с наружным слоем из керамической плитки, бежевый </t>
  </si>
  <si>
    <t>72457 RSS</t>
  </si>
  <si>
    <t>Цветной шовный раствор для СФТК с наружным слоем из керамической плитки, светло-коричневый</t>
  </si>
  <si>
    <t>72458 RSS</t>
  </si>
  <si>
    <t xml:space="preserve">Цветной шовный раствор для СФТК с наружным слоем из керамической плитки, тёмно-коричневый </t>
  </si>
  <si>
    <r>
      <t xml:space="preserve"> Прайс-лист 2016 на термопанели Регент</t>
    </r>
    <r>
      <rPr>
        <b/>
        <sz val="18"/>
        <color indexed="10"/>
        <rFont val="Tahoma"/>
        <family val="2"/>
        <charset val="204"/>
      </rPr>
      <t xml:space="preserve"> ППУ  </t>
    </r>
    <r>
      <rPr>
        <b/>
        <sz val="18"/>
        <rFont val="Tahoma"/>
        <family val="2"/>
        <charset val="204"/>
      </rPr>
      <t>с клинкерной плиткой  Feldhaus Klinker (утеплитель - пенополиуретан)</t>
    </r>
  </si>
  <si>
    <t>Специальная цена на 2016 год</t>
  </si>
  <si>
    <t>Акция на 2016 год</t>
  </si>
  <si>
    <t>ardor liso    АКЦИЯ!!!</t>
  </si>
  <si>
    <t>carmesi antic liso   АКЦИЯ!!!</t>
  </si>
  <si>
    <t>geo liso   АКЦИЯ!!!</t>
  </si>
  <si>
    <t>planto ardor venito АКЦИЯ!!!</t>
  </si>
  <si>
    <t>carmesi liso   АКЦИЯ!!!</t>
  </si>
  <si>
    <t>galena ardor rutila</t>
  </si>
  <si>
    <t>R303NF9 АКЦИЯ!!!</t>
  </si>
  <si>
    <t>R356NF9 АКЦИЯ!!!</t>
  </si>
  <si>
    <t>R400NF9 АКЦИЯ!!!</t>
  </si>
  <si>
    <t>R500NF9 АКЦИЯ!!!</t>
  </si>
  <si>
    <t>R788NF9 АКЦИЯ!!!</t>
  </si>
  <si>
    <t xml:space="preserve">amari viva liso </t>
  </si>
  <si>
    <t xml:space="preserve">vascu argo cremato </t>
  </si>
  <si>
    <t xml:space="preserve">vascu argo luminos </t>
  </si>
  <si>
    <t xml:space="preserve">vascu argo marengo </t>
  </si>
  <si>
    <t xml:space="preserve">baro ardor carbo </t>
  </si>
  <si>
    <t xml:space="preserve">carbona geo maritim </t>
  </si>
  <si>
    <t xml:space="preserve">carbona geo ferrum </t>
  </si>
  <si>
    <t xml:space="preserve">vario sabiosa canuviri </t>
  </si>
  <si>
    <t xml:space="preserve">vario ardor trecolora </t>
  </si>
  <si>
    <t xml:space="preserve">vario geo carinu </t>
  </si>
  <si>
    <t xml:space="preserve">vario geo carina </t>
  </si>
  <si>
    <t xml:space="preserve">vario argo albula </t>
  </si>
  <si>
    <t xml:space="preserve">vario argo contras </t>
  </si>
  <si>
    <t xml:space="preserve">bacco crema maron </t>
  </si>
  <si>
    <t xml:space="preserve">bacco argo darko </t>
  </si>
  <si>
    <t xml:space="preserve">galena terreno viva </t>
  </si>
  <si>
    <t xml:space="preserve"> </t>
  </si>
  <si>
    <t>.</t>
  </si>
  <si>
    <t>nolani viva rustico</t>
  </si>
  <si>
    <t>nolani rustico carbo</t>
  </si>
  <si>
    <t xml:space="preserve">(действителен с  15.02.2016 г.) </t>
  </si>
  <si>
    <t>750х656х20мм</t>
  </si>
  <si>
    <t>72668 RSS</t>
  </si>
  <si>
    <t>Цветной шовный раствор для СФТК с наружным слоем из керамической плитки, графитово-чёрный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</si>
</sst>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#,##0.00\ [$€-407]"/>
    <numFmt numFmtId="166" formatCode="#,##0.00_р_.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name val="Tahom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ahoma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Tahoma"/>
      <family val="2"/>
      <charset val="204"/>
    </font>
    <font>
      <b/>
      <i/>
      <sz val="10"/>
      <name val="Tahoma"/>
      <family val="2"/>
      <charset val="204"/>
    </font>
    <font>
      <sz val="10"/>
      <name val="Tahoma"/>
      <family val="2"/>
      <charset val="204"/>
    </font>
    <font>
      <sz val="9"/>
      <name val="Arial"/>
      <family val="2"/>
      <charset val="204"/>
    </font>
    <font>
      <i/>
      <sz val="11"/>
      <name val="Tahoma"/>
      <family val="2"/>
      <charset val="204"/>
    </font>
    <font>
      <b/>
      <i/>
      <sz val="11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28"/>
      <name val="Tahoma"/>
      <family val="2"/>
      <charset val="204"/>
    </font>
    <font>
      <b/>
      <sz val="12"/>
      <color rgb="FFFF0000"/>
      <name val="Tahoma"/>
      <family val="2"/>
      <charset val="204"/>
    </font>
    <font>
      <sz val="12"/>
      <color rgb="FFFF0000"/>
      <name val="Arial"/>
      <family val="2"/>
      <charset val="204"/>
    </font>
    <font>
      <b/>
      <sz val="2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Arial Black"/>
      <family val="2"/>
      <charset val="204"/>
    </font>
    <font>
      <sz val="7"/>
      <name val="Arial"/>
      <family val="2"/>
    </font>
    <font>
      <b/>
      <sz val="7"/>
      <name val="Arial"/>
      <family val="2"/>
    </font>
    <font>
      <b/>
      <sz val="11"/>
      <name val="Arial Cyr"/>
      <charset val="204"/>
    </font>
    <font>
      <b/>
      <sz val="12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Tahoma"/>
      <family val="2"/>
      <charset val="204"/>
    </font>
    <font>
      <b/>
      <sz val="18"/>
      <color indexed="10"/>
      <name val="Tahoma"/>
      <family val="2"/>
      <charset val="204"/>
    </font>
    <font>
      <b/>
      <sz val="1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1"/>
      <color rgb="FFFF0000"/>
      <name val="Tahoma"/>
      <family val="2"/>
      <charset val="204"/>
    </font>
    <font>
      <sz val="11"/>
      <color rgb="FFFF0000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9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FF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A0F8B1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4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64" fontId="9" fillId="7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4" fontId="7" fillId="7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9" fillId="0" borderId="0" xfId="0" applyFont="1" applyBorder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1" applyFont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0" fontId="31" fillId="0" borderId="0" xfId="0" applyFont="1"/>
    <xf numFmtId="0" fontId="28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66" fontId="25" fillId="0" borderId="1" xfId="0" applyNumberFormat="1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9" fillId="0" borderId="29" xfId="0" applyNumberFormat="1" applyFont="1" applyFill="1" applyBorder="1" applyAlignment="1">
      <alignment horizontal="center" vertical="center"/>
    </xf>
    <xf numFmtId="166" fontId="25" fillId="0" borderId="29" xfId="0" applyNumberFormat="1" applyFont="1" applyFill="1" applyBorder="1" applyAlignment="1">
      <alignment horizontal="center" vertical="center"/>
    </xf>
    <xf numFmtId="0" fontId="25" fillId="9" borderId="4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5" fillId="9" borderId="4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21" fillId="0" borderId="41" xfId="0" applyNumberFormat="1" applyFont="1" applyFill="1" applyBorder="1" applyAlignment="1">
      <alignment horizontal="center" vertical="center"/>
    </xf>
    <xf numFmtId="49" fontId="21" fillId="0" borderId="42" xfId="0" applyNumberFormat="1" applyFont="1" applyFill="1" applyBorder="1" applyAlignment="1">
      <alignment horizontal="center" vertical="center"/>
    </xf>
    <xf numFmtId="49" fontId="21" fillId="0" borderId="43" xfId="0" applyNumberFormat="1" applyFont="1" applyFill="1" applyBorder="1" applyAlignment="1">
      <alignment horizontal="center" vertical="center"/>
    </xf>
    <xf numFmtId="49" fontId="36" fillId="8" borderId="3" xfId="0" applyNumberFormat="1" applyFont="1" applyFill="1" applyBorder="1" applyAlignment="1">
      <alignment horizontal="center" vertical="center" wrapText="1"/>
    </xf>
    <xf numFmtId="164" fontId="36" fillId="8" borderId="3" xfId="0" applyNumberFormat="1" applyFont="1" applyFill="1" applyBorder="1" applyAlignment="1">
      <alignment horizontal="center" vertical="center" wrapText="1"/>
    </xf>
    <xf numFmtId="164" fontId="36" fillId="8" borderId="4" xfId="0" applyNumberFormat="1" applyFont="1" applyFill="1" applyBorder="1" applyAlignment="1">
      <alignment horizontal="center" vertical="center" wrapText="1"/>
    </xf>
    <xf numFmtId="164" fontId="37" fillId="8" borderId="4" xfId="0" applyNumberFormat="1" applyFont="1" applyFill="1" applyBorder="1" applyAlignment="1">
      <alignment horizontal="center" vertical="center" wrapText="1"/>
    </xf>
    <xf numFmtId="164" fontId="37" fillId="8" borderId="26" xfId="0" applyNumberFormat="1" applyFont="1" applyFill="1" applyBorder="1" applyAlignment="1">
      <alignment horizontal="center" vertical="center" wrapText="1"/>
    </xf>
    <xf numFmtId="49" fontId="36" fillId="8" borderId="5" xfId="0" applyNumberFormat="1" applyFont="1" applyFill="1" applyBorder="1" applyAlignment="1">
      <alignment horizontal="center" vertical="center" wrapText="1"/>
    </xf>
    <xf numFmtId="164" fontId="36" fillId="8" borderId="5" xfId="0" applyNumberFormat="1" applyFont="1" applyFill="1" applyBorder="1" applyAlignment="1">
      <alignment horizontal="center" vertical="center" wrapText="1"/>
    </xf>
    <xf numFmtId="164" fontId="36" fillId="8" borderId="1" xfId="0" applyNumberFormat="1" applyFont="1" applyFill="1" applyBorder="1" applyAlignment="1">
      <alignment horizontal="center" vertical="center" wrapText="1"/>
    </xf>
    <xf numFmtId="164" fontId="37" fillId="8" borderId="1" xfId="0" applyNumberFormat="1" applyFont="1" applyFill="1" applyBorder="1" applyAlignment="1">
      <alignment horizontal="center" vertical="center" wrapText="1"/>
    </xf>
    <xf numFmtId="164" fontId="37" fillId="8" borderId="27" xfId="0" applyNumberFormat="1" applyFont="1" applyFill="1" applyBorder="1" applyAlignment="1">
      <alignment horizontal="center" vertical="center" wrapText="1"/>
    </xf>
    <xf numFmtId="49" fontId="36" fillId="8" borderId="8" xfId="0" applyNumberFormat="1" applyFont="1" applyFill="1" applyBorder="1" applyAlignment="1">
      <alignment horizontal="center" vertical="center" wrapText="1"/>
    </xf>
    <xf numFmtId="164" fontId="36" fillId="8" borderId="8" xfId="0" applyNumberFormat="1" applyFont="1" applyFill="1" applyBorder="1" applyAlignment="1">
      <alignment horizontal="center" vertical="center" wrapText="1"/>
    </xf>
    <xf numFmtId="164" fontId="36" fillId="8" borderId="29" xfId="0" applyNumberFormat="1" applyFont="1" applyFill="1" applyBorder="1" applyAlignment="1">
      <alignment horizontal="center" vertical="center" wrapText="1"/>
    </xf>
    <xf numFmtId="164" fontId="37" fillId="8" borderId="29" xfId="0" applyNumberFormat="1" applyFont="1" applyFill="1" applyBorder="1" applyAlignment="1">
      <alignment horizontal="center" vertical="center" wrapText="1"/>
    </xf>
    <xf numFmtId="164" fontId="37" fillId="8" borderId="3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49" fontId="39" fillId="0" borderId="3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26" xfId="0" applyNumberFormat="1" applyFont="1" applyFill="1" applyBorder="1" applyAlignment="1">
      <alignment horizontal="center" vertical="center" wrapText="1"/>
    </xf>
    <xf numFmtId="49" fontId="39" fillId="0" borderId="6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27" xfId="0" applyNumberFormat="1" applyFont="1" applyFill="1" applyBorder="1" applyAlignment="1">
      <alignment horizontal="center" vertical="center" wrapText="1"/>
    </xf>
    <xf numFmtId="49" fontId="39" fillId="0" borderId="5" xfId="0" applyNumberFormat="1" applyFont="1" applyFill="1" applyBorder="1" applyAlignment="1">
      <alignment horizontal="center" vertical="center"/>
    </xf>
    <xf numFmtId="49" fontId="39" fillId="0" borderId="8" xfId="0" applyNumberFormat="1" applyFont="1" applyFill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 wrapText="1"/>
    </xf>
    <xf numFmtId="164" fontId="13" fillId="0" borderId="29" xfId="0" applyNumberFormat="1" applyFont="1" applyFill="1" applyBorder="1" applyAlignment="1">
      <alignment horizontal="center" vertical="center" wrapText="1"/>
    </xf>
    <xf numFmtId="164" fontId="14" fillId="0" borderId="29" xfId="0" applyNumberFormat="1" applyFont="1" applyFill="1" applyBorder="1" applyAlignment="1">
      <alignment horizontal="center" vertical="center" wrapText="1"/>
    </xf>
    <xf numFmtId="164" fontId="14" fillId="0" borderId="30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left" vertical="center" wrapText="1"/>
    </xf>
    <xf numFmtId="2" fontId="13" fillId="0" borderId="3" xfId="0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31" fillId="0" borderId="4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5" fontId="30" fillId="0" borderId="4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0" fontId="0" fillId="0" borderId="0" xfId="0" applyFont="1"/>
    <xf numFmtId="49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64" fontId="30" fillId="0" borderId="5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/>
    </xf>
    <xf numFmtId="2" fontId="13" fillId="0" borderId="8" xfId="0" applyNumberFormat="1" applyFont="1" applyFill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164" fontId="31" fillId="0" borderId="29" xfId="0" applyNumberFormat="1" applyFont="1" applyBorder="1" applyAlignment="1">
      <alignment horizontal="center" vertical="center"/>
    </xf>
    <xf numFmtId="164" fontId="30" fillId="0" borderId="8" xfId="0" applyNumberFormat="1" applyFont="1" applyBorder="1" applyAlignment="1">
      <alignment horizontal="center" vertical="center"/>
    </xf>
    <xf numFmtId="165" fontId="30" fillId="0" borderId="29" xfId="0" applyNumberFormat="1" applyFont="1" applyBorder="1" applyAlignment="1">
      <alignment horizontal="center" vertical="center"/>
    </xf>
    <xf numFmtId="165" fontId="14" fillId="0" borderId="29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13" fillId="0" borderId="29" xfId="0" applyNumberFormat="1" applyFont="1" applyBorder="1" applyAlignment="1">
      <alignment horizontal="center" vertical="center" wrapText="1"/>
    </xf>
    <xf numFmtId="49" fontId="13" fillId="4" borderId="6" xfId="0" applyNumberFormat="1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left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164" fontId="14" fillId="0" borderId="28" xfId="0" applyNumberFormat="1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left" vertical="center" wrapText="1"/>
    </xf>
    <xf numFmtId="49" fontId="13" fillId="4" borderId="5" xfId="0" applyNumberFormat="1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 wrapText="1"/>
    </xf>
    <xf numFmtId="0" fontId="27" fillId="4" borderId="27" xfId="0" applyFont="1" applyFill="1" applyBorder="1" applyAlignment="1">
      <alignment horizontal="left" vertical="center" wrapText="1"/>
    </xf>
    <xf numFmtId="49" fontId="13" fillId="4" borderId="10" xfId="0" applyNumberFormat="1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left" vertical="center" wrapText="1"/>
    </xf>
    <xf numFmtId="164" fontId="13" fillId="7" borderId="3" xfId="0" applyNumberFormat="1" applyFont="1" applyFill="1" applyBorder="1" applyAlignment="1">
      <alignment horizontal="center" vertical="center" wrapText="1"/>
    </xf>
    <xf numFmtId="164" fontId="13" fillId="7" borderId="4" xfId="0" applyNumberFormat="1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164" fontId="14" fillId="7" borderId="26" xfId="0" applyNumberFormat="1" applyFont="1" applyFill="1" applyBorder="1" applyAlignment="1">
      <alignment horizontal="center" vertical="center" wrapText="1"/>
    </xf>
    <xf numFmtId="164" fontId="13" fillId="7" borderId="5" xfId="0" applyNumberFormat="1" applyFont="1" applyFill="1" applyBorder="1" applyAlignment="1">
      <alignment horizontal="center" vertical="center" wrapText="1"/>
    </xf>
    <xf numFmtId="164" fontId="13" fillId="7" borderId="1" xfId="0" applyNumberFormat="1" applyFont="1" applyFill="1" applyBorder="1" applyAlignment="1">
      <alignment horizontal="center" vertical="center" wrapText="1"/>
    </xf>
    <xf numFmtId="164" fontId="14" fillId="7" borderId="1" xfId="0" applyNumberFormat="1" applyFont="1" applyFill="1" applyBorder="1" applyAlignment="1">
      <alignment horizontal="center" vertical="center" wrapText="1"/>
    </xf>
    <xf numFmtId="164" fontId="14" fillId="7" borderId="27" xfId="0" applyNumberFormat="1" applyFont="1" applyFill="1" applyBorder="1" applyAlignment="1">
      <alignment horizontal="center" vertical="center" wrapText="1"/>
    </xf>
    <xf numFmtId="164" fontId="13" fillId="7" borderId="8" xfId="0" applyNumberFormat="1" applyFont="1" applyFill="1" applyBorder="1" applyAlignment="1">
      <alignment horizontal="center" vertical="center" wrapText="1"/>
    </xf>
    <xf numFmtId="164" fontId="13" fillId="7" borderId="29" xfId="0" applyNumberFormat="1" applyFont="1" applyFill="1" applyBorder="1" applyAlignment="1">
      <alignment horizontal="center" vertical="center" wrapText="1"/>
    </xf>
    <xf numFmtId="164" fontId="14" fillId="7" borderId="29" xfId="0" applyNumberFormat="1" applyFont="1" applyFill="1" applyBorder="1" applyAlignment="1">
      <alignment horizontal="center" vertical="center" wrapText="1"/>
    </xf>
    <xf numFmtId="164" fontId="14" fillId="7" borderId="30" xfId="0" applyNumberFormat="1" applyFont="1" applyFill="1" applyBorder="1" applyAlignment="1">
      <alignment horizontal="center" vertical="center" wrapText="1"/>
    </xf>
    <xf numFmtId="49" fontId="13" fillId="4" borderId="3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40" fillId="0" borderId="24" xfId="0" applyFont="1" applyFill="1" applyBorder="1" applyAlignment="1">
      <alignment horizontal="left" vertical="center" wrapText="1"/>
    </xf>
    <xf numFmtId="164" fontId="39" fillId="0" borderId="6" xfId="0" applyNumberFormat="1" applyFont="1" applyFill="1" applyBorder="1" applyAlignment="1">
      <alignment horizontal="center" vertical="center" wrapText="1"/>
    </xf>
    <xf numFmtId="164" fontId="39" fillId="0" borderId="7" xfId="0" applyNumberFormat="1" applyFont="1" applyFill="1" applyBorder="1" applyAlignment="1">
      <alignment horizontal="center" vertical="center" wrapText="1"/>
    </xf>
    <xf numFmtId="164" fontId="40" fillId="0" borderId="7" xfId="0" applyNumberFormat="1" applyFont="1" applyFill="1" applyBorder="1" applyAlignment="1">
      <alignment horizontal="center" vertical="center" wrapText="1"/>
    </xf>
    <xf numFmtId="164" fontId="40" fillId="0" borderId="28" xfId="0" applyNumberFormat="1" applyFont="1" applyFill="1" applyBorder="1" applyAlignment="1">
      <alignment horizontal="center" vertical="center" wrapText="1"/>
    </xf>
    <xf numFmtId="164" fontId="40" fillId="0" borderId="9" xfId="0" applyNumberFormat="1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left" vertical="center" wrapText="1"/>
    </xf>
    <xf numFmtId="164" fontId="39" fillId="0" borderId="5" xfId="0" applyNumberFormat="1" applyFont="1" applyFill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164" fontId="40" fillId="0" borderId="27" xfId="0" applyNumberFormat="1" applyFont="1" applyFill="1" applyBorder="1" applyAlignment="1">
      <alignment horizontal="center" vertical="center" wrapText="1"/>
    </xf>
    <xf numFmtId="164" fontId="40" fillId="0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49" fontId="40" fillId="0" borderId="23" xfId="0" applyNumberFormat="1" applyFont="1" applyFill="1" applyBorder="1" applyAlignment="1">
      <alignment horizontal="left" vertical="center" wrapText="1"/>
    </xf>
    <xf numFmtId="0" fontId="40" fillId="0" borderId="25" xfId="0" applyFont="1" applyFill="1" applyBorder="1" applyAlignment="1">
      <alignment horizontal="left" vertical="center" wrapText="1"/>
    </xf>
    <xf numFmtId="164" fontId="39" fillId="0" borderId="8" xfId="0" applyNumberFormat="1" applyFont="1" applyFill="1" applyBorder="1" applyAlignment="1">
      <alignment horizontal="center" vertical="center" wrapText="1"/>
    </xf>
    <xf numFmtId="164" fontId="39" fillId="0" borderId="29" xfId="0" applyNumberFormat="1" applyFont="1" applyFill="1" applyBorder="1" applyAlignment="1">
      <alignment horizontal="center" vertical="center" wrapText="1"/>
    </xf>
    <xf numFmtId="164" fontId="40" fillId="0" borderId="29" xfId="0" applyNumberFormat="1" applyFont="1" applyFill="1" applyBorder="1" applyAlignment="1">
      <alignment horizontal="center" vertical="center" wrapText="1"/>
    </xf>
    <xf numFmtId="164" fontId="40" fillId="0" borderId="30" xfId="0" applyNumberFormat="1" applyFont="1" applyFill="1" applyBorder="1" applyAlignment="1">
      <alignment horizontal="center" vertical="center" wrapText="1"/>
    </xf>
    <xf numFmtId="164" fontId="40" fillId="0" borderId="32" xfId="0" applyNumberFormat="1" applyFont="1" applyFill="1" applyBorder="1" applyAlignment="1">
      <alignment horizontal="center" vertical="center" wrapText="1"/>
    </xf>
    <xf numFmtId="164" fontId="39" fillId="0" borderId="3" xfId="0" applyNumberFormat="1" applyFont="1" applyFill="1" applyBorder="1" applyAlignment="1">
      <alignment horizontal="center" vertical="center" wrapText="1"/>
    </xf>
    <xf numFmtId="164" fontId="39" fillId="0" borderId="4" xfId="0" applyNumberFormat="1" applyFont="1" applyFill="1" applyBorder="1" applyAlignment="1">
      <alignment horizontal="center" vertical="center" wrapText="1"/>
    </xf>
    <xf numFmtId="164" fontId="40" fillId="0" borderId="4" xfId="0" applyNumberFormat="1" applyFont="1" applyFill="1" applyBorder="1" applyAlignment="1">
      <alignment horizontal="center" vertical="center" wrapText="1"/>
    </xf>
    <xf numFmtId="164" fontId="40" fillId="0" borderId="26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39" fillId="7" borderId="5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8" fillId="0" borderId="0" xfId="0" applyFont="1" applyAlignment="1"/>
    <xf numFmtId="0" fontId="30" fillId="0" borderId="4" xfId="0" applyNumberFormat="1" applyFont="1" applyFill="1" applyBorder="1" applyAlignment="1">
      <alignment vertical="center"/>
    </xf>
    <xf numFmtId="0" fontId="30" fillId="0" borderId="26" xfId="0" applyNumberFormat="1" applyFont="1" applyFill="1" applyBorder="1" applyAlignment="1">
      <alignment vertical="center"/>
    </xf>
    <xf numFmtId="0" fontId="30" fillId="0" borderId="1" xfId="0" applyNumberFormat="1" applyFont="1" applyFill="1" applyBorder="1" applyAlignment="1">
      <alignment vertical="center"/>
    </xf>
    <xf numFmtId="0" fontId="30" fillId="0" borderId="27" xfId="0" applyNumberFormat="1" applyFont="1" applyFill="1" applyBorder="1" applyAlignment="1">
      <alignment vertical="center"/>
    </xf>
    <xf numFmtId="0" fontId="30" fillId="0" borderId="29" xfId="0" applyNumberFormat="1" applyFont="1" applyFill="1" applyBorder="1" applyAlignment="1">
      <alignment vertical="center"/>
    </xf>
    <xf numFmtId="0" fontId="30" fillId="0" borderId="30" xfId="0" applyNumberFormat="1" applyFont="1" applyFill="1" applyBorder="1" applyAlignment="1">
      <alignment vertical="center"/>
    </xf>
    <xf numFmtId="0" fontId="21" fillId="0" borderId="0" xfId="0" applyFont="1"/>
    <xf numFmtId="164" fontId="36" fillId="8" borderId="26" xfId="0" applyNumberFormat="1" applyFont="1" applyFill="1" applyBorder="1" applyAlignment="1">
      <alignment horizontal="center" vertical="center" wrapText="1"/>
    </xf>
    <xf numFmtId="164" fontId="36" fillId="8" borderId="27" xfId="0" applyNumberFormat="1" applyFont="1" applyFill="1" applyBorder="1" applyAlignment="1">
      <alignment horizontal="center" vertical="center" wrapText="1"/>
    </xf>
    <xf numFmtId="164" fontId="36" fillId="8" borderId="30" xfId="0" applyNumberFormat="1" applyFont="1" applyFill="1" applyBorder="1" applyAlignment="1">
      <alignment horizontal="center" vertical="center" wrapText="1"/>
    </xf>
    <xf numFmtId="164" fontId="39" fillId="0" borderId="28" xfId="0" applyNumberFormat="1" applyFont="1" applyFill="1" applyBorder="1" applyAlignment="1">
      <alignment horizontal="center" vertical="center" wrapText="1"/>
    </xf>
    <xf numFmtId="164" fontId="39" fillId="0" borderId="27" xfId="0" applyNumberFormat="1" applyFont="1" applyFill="1" applyBorder="1" applyAlignment="1">
      <alignment horizontal="center" vertical="center" wrapText="1"/>
    </xf>
    <xf numFmtId="164" fontId="39" fillId="0" borderId="30" xfId="0" applyNumberFormat="1" applyFont="1" applyFill="1" applyBorder="1" applyAlignment="1">
      <alignment horizontal="center" vertical="center" wrapText="1"/>
    </xf>
    <xf numFmtId="164" fontId="39" fillId="0" borderId="26" xfId="0" applyNumberFormat="1" applyFont="1" applyFill="1" applyBorder="1" applyAlignment="1">
      <alignment horizontal="center" vertical="center" wrapText="1"/>
    </xf>
    <xf numFmtId="164" fontId="13" fillId="0" borderId="26" xfId="0" applyNumberFormat="1" applyFont="1" applyFill="1" applyBorder="1" applyAlignment="1">
      <alignment horizontal="center" vertical="center" wrapText="1"/>
    </xf>
    <xf numFmtId="164" fontId="13" fillId="0" borderId="27" xfId="0" applyNumberFormat="1" applyFont="1" applyFill="1" applyBorder="1" applyAlignment="1">
      <alignment horizontal="center" vertical="center" wrapText="1"/>
    </xf>
    <xf numFmtId="164" fontId="13" fillId="0" borderId="30" xfId="0" applyNumberFormat="1" applyFont="1" applyFill="1" applyBorder="1" applyAlignment="1">
      <alignment horizontal="center" vertical="center" wrapText="1"/>
    </xf>
    <xf numFmtId="164" fontId="13" fillId="0" borderId="26" xfId="0" applyNumberFormat="1" applyFont="1" applyFill="1" applyBorder="1" applyAlignment="1">
      <alignment horizontal="center" vertical="center"/>
    </xf>
    <xf numFmtId="164" fontId="13" fillId="0" borderId="27" xfId="0" applyNumberFormat="1" applyFont="1" applyFill="1" applyBorder="1" applyAlignment="1">
      <alignment horizontal="center" vertical="center"/>
    </xf>
    <xf numFmtId="164" fontId="13" fillId="0" borderId="30" xfId="0" applyNumberFormat="1" applyFont="1" applyFill="1" applyBorder="1" applyAlignment="1">
      <alignment horizontal="center" vertical="center"/>
    </xf>
    <xf numFmtId="164" fontId="13" fillId="0" borderId="28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/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4" fontId="36" fillId="8" borderId="50" xfId="0" applyNumberFormat="1" applyFont="1" applyFill="1" applyBorder="1" applyAlignment="1">
      <alignment horizontal="center" vertical="center" wrapText="1"/>
    </xf>
    <xf numFmtId="164" fontId="37" fillId="8" borderId="2" xfId="0" applyNumberFormat="1" applyFont="1" applyFill="1" applyBorder="1" applyAlignment="1">
      <alignment horizontal="center" vertical="center" wrapText="1"/>
    </xf>
    <xf numFmtId="164" fontId="36" fillId="8" borderId="51" xfId="0" applyNumberFormat="1" applyFont="1" applyFill="1" applyBorder="1" applyAlignment="1">
      <alignment horizontal="center" vertical="center" wrapText="1"/>
    </xf>
    <xf numFmtId="164" fontId="37" fillId="8" borderId="31" xfId="0" applyNumberFormat="1" applyFont="1" applyFill="1" applyBorder="1" applyAlignment="1">
      <alignment horizontal="center" vertical="center" wrapText="1"/>
    </xf>
    <xf numFmtId="164" fontId="37" fillId="8" borderId="32" xfId="0" applyNumberFormat="1" applyFont="1" applyFill="1" applyBorder="1" applyAlignment="1">
      <alignment horizontal="center" vertical="center" wrapText="1"/>
    </xf>
    <xf numFmtId="164" fontId="36" fillId="8" borderId="52" xfId="0" applyNumberFormat="1" applyFont="1" applyFill="1" applyBorder="1" applyAlignment="1">
      <alignment horizontal="center" vertical="center" wrapText="1"/>
    </xf>
    <xf numFmtId="164" fontId="36" fillId="8" borderId="53" xfId="0" applyNumberFormat="1" applyFont="1" applyFill="1" applyBorder="1" applyAlignment="1">
      <alignment horizontal="center" vertical="center" wrapText="1"/>
    </xf>
    <xf numFmtId="0" fontId="37" fillId="8" borderId="38" xfId="0" applyFont="1" applyFill="1" applyBorder="1" applyAlignment="1">
      <alignment horizontal="left" vertical="center" wrapText="1"/>
    </xf>
    <xf numFmtId="0" fontId="37" fillId="8" borderId="39" xfId="0" applyFont="1" applyFill="1" applyBorder="1" applyAlignment="1">
      <alignment horizontal="left" vertical="center" wrapText="1"/>
    </xf>
    <xf numFmtId="0" fontId="37" fillId="8" borderId="40" xfId="0" applyFont="1" applyFill="1" applyBorder="1" applyAlignment="1">
      <alignment horizontal="left" vertical="center" wrapText="1"/>
    </xf>
    <xf numFmtId="0" fontId="40" fillId="0" borderId="31" xfId="0" applyFont="1" applyFill="1" applyBorder="1" applyAlignment="1">
      <alignment horizontal="left" vertical="center" wrapText="1"/>
    </xf>
    <xf numFmtId="0" fontId="40" fillId="0" borderId="2" xfId="0" applyFont="1" applyFill="1" applyBorder="1" applyAlignment="1">
      <alignment horizontal="left" vertical="center" wrapText="1"/>
    </xf>
    <xf numFmtId="0" fontId="40" fillId="7" borderId="2" xfId="0" applyFont="1" applyFill="1" applyBorder="1" applyAlignment="1">
      <alignment horizontal="left" vertical="center" wrapText="1"/>
    </xf>
    <xf numFmtId="0" fontId="40" fillId="0" borderId="32" xfId="0" applyFont="1" applyFill="1" applyBorder="1" applyAlignment="1">
      <alignment horizontal="left" vertical="center" wrapText="1"/>
    </xf>
    <xf numFmtId="164" fontId="40" fillId="0" borderId="31" xfId="0" applyNumberFormat="1" applyFont="1" applyFill="1" applyBorder="1" applyAlignment="1">
      <alignment horizontal="center" vertical="center" wrapText="1"/>
    </xf>
    <xf numFmtId="49" fontId="40" fillId="0" borderId="31" xfId="0" applyNumberFormat="1" applyFont="1" applyFill="1" applyBorder="1" applyAlignment="1">
      <alignment horizontal="left" vertical="center" wrapText="1"/>
    </xf>
    <xf numFmtId="49" fontId="40" fillId="0" borderId="9" xfId="0" applyNumberFormat="1" applyFont="1" applyFill="1" applyBorder="1" applyAlignment="1">
      <alignment horizontal="left" vertical="center" wrapText="1"/>
    </xf>
    <xf numFmtId="49" fontId="40" fillId="0" borderId="2" xfId="0" applyNumberFormat="1" applyFont="1" applyFill="1" applyBorder="1" applyAlignment="1">
      <alignment horizontal="left" vertical="center" wrapText="1"/>
    </xf>
    <xf numFmtId="0" fontId="40" fillId="0" borderId="2" xfId="0" applyFont="1" applyFill="1" applyBorder="1" applyAlignment="1">
      <alignment horizontal="left" vertical="center"/>
    </xf>
    <xf numFmtId="164" fontId="14" fillId="0" borderId="31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32" xfId="0" applyNumberFormat="1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left" vertical="center"/>
    </xf>
    <xf numFmtId="0" fontId="40" fillId="0" borderId="9" xfId="0" applyFont="1" applyFill="1" applyBorder="1" applyAlignment="1">
      <alignment horizontal="left" vertical="center"/>
    </xf>
    <xf numFmtId="0" fontId="40" fillId="0" borderId="32" xfId="0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32" xfId="0" applyNumberFormat="1" applyFont="1" applyFill="1" applyBorder="1" applyAlignment="1">
      <alignment horizontal="left" vertical="center"/>
    </xf>
    <xf numFmtId="165" fontId="14" fillId="0" borderId="31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164" fontId="14" fillId="7" borderId="31" xfId="0" applyNumberFormat="1" applyFont="1" applyFill="1" applyBorder="1" applyAlignment="1">
      <alignment horizontal="center" vertical="center" wrapText="1"/>
    </xf>
    <xf numFmtId="164" fontId="14" fillId="7" borderId="2" xfId="0" applyNumberFormat="1" applyFont="1" applyFill="1" applyBorder="1" applyAlignment="1">
      <alignment horizontal="center" vertical="center" wrapText="1"/>
    </xf>
    <xf numFmtId="164" fontId="14" fillId="7" borderId="32" xfId="0" applyNumberFormat="1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2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/>
    </xf>
    <xf numFmtId="0" fontId="14" fillId="0" borderId="32" xfId="0" applyFont="1" applyFill="1" applyBorder="1" applyAlignment="1">
      <alignment vertical="center"/>
    </xf>
    <xf numFmtId="0" fontId="14" fillId="0" borderId="32" xfId="0" applyFont="1" applyBorder="1"/>
    <xf numFmtId="164" fontId="39" fillId="0" borderId="35" xfId="0" applyNumberFormat="1" applyFont="1" applyBorder="1" applyAlignment="1">
      <alignment horizontal="center" vertical="center"/>
    </xf>
    <xf numFmtId="164" fontId="39" fillId="0" borderId="36" xfId="0" applyNumberFormat="1" applyFont="1" applyBorder="1" applyAlignment="1">
      <alignment horizontal="center" vertical="center"/>
    </xf>
    <xf numFmtId="164" fontId="39" fillId="0" borderId="37" xfId="0" applyNumberFormat="1" applyFont="1" applyBorder="1" applyAlignment="1">
      <alignment horizontal="center" vertical="center"/>
    </xf>
    <xf numFmtId="164" fontId="13" fillId="0" borderId="35" xfId="0" applyNumberFormat="1" applyFont="1" applyBorder="1" applyAlignment="1">
      <alignment horizontal="center" vertical="center"/>
    </xf>
    <xf numFmtId="164" fontId="13" fillId="0" borderId="36" xfId="0" applyNumberFormat="1" applyFont="1" applyBorder="1" applyAlignment="1">
      <alignment horizontal="center" vertical="center"/>
    </xf>
    <xf numFmtId="164" fontId="13" fillId="0" borderId="37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0" fontId="39" fillId="0" borderId="0" xfId="0" applyFont="1"/>
    <xf numFmtId="164" fontId="36" fillId="8" borderId="3" xfId="0" applyNumberFormat="1" applyFont="1" applyFill="1" applyBorder="1" applyAlignment="1">
      <alignment horizontal="center" vertical="center"/>
    </xf>
    <xf numFmtId="164" fontId="36" fillId="8" borderId="5" xfId="0" applyNumberFormat="1" applyFont="1" applyFill="1" applyBorder="1" applyAlignment="1">
      <alignment horizontal="center" vertical="center"/>
    </xf>
    <xf numFmtId="164" fontId="36" fillId="8" borderId="8" xfId="0" applyNumberFormat="1" applyFont="1" applyFill="1" applyBorder="1" applyAlignment="1">
      <alignment horizontal="center" vertical="center"/>
    </xf>
    <xf numFmtId="164" fontId="39" fillId="0" borderId="6" xfId="0" applyNumberFormat="1" applyFont="1" applyFill="1" applyBorder="1" applyAlignment="1">
      <alignment horizontal="center" vertical="center"/>
    </xf>
    <xf numFmtId="164" fontId="41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7" fillId="0" borderId="0" xfId="0" applyFont="1"/>
    <xf numFmtId="165" fontId="31" fillId="0" borderId="31" xfId="0" applyNumberFormat="1" applyFont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32" xfId="0" applyNumberFormat="1" applyFont="1" applyBorder="1" applyAlignment="1">
      <alignment horizontal="center" vertical="center"/>
    </xf>
    <xf numFmtId="0" fontId="40" fillId="0" borderId="28" xfId="0" applyFont="1" applyFill="1" applyBorder="1" applyAlignment="1">
      <alignment horizontal="left" vertical="center" wrapText="1"/>
    </xf>
    <xf numFmtId="0" fontId="40" fillId="0" borderId="27" xfId="0" applyFont="1" applyFill="1" applyBorder="1" applyAlignment="1">
      <alignment horizontal="left" vertical="center" wrapText="1"/>
    </xf>
    <xf numFmtId="164" fontId="39" fillId="0" borderId="5" xfId="0" applyNumberFormat="1" applyFont="1" applyFill="1" applyBorder="1" applyAlignment="1">
      <alignment horizontal="center" vertical="center"/>
    </xf>
    <xf numFmtId="166" fontId="25" fillId="0" borderId="2" xfId="0" applyNumberFormat="1" applyFont="1" applyFill="1" applyBorder="1" applyAlignment="1">
      <alignment horizontal="center" vertical="center"/>
    </xf>
    <xf numFmtId="166" fontId="25" fillId="0" borderId="36" xfId="0" applyNumberFormat="1" applyFont="1" applyFill="1" applyBorder="1" applyAlignment="1">
      <alignment horizontal="center" vertical="center"/>
    </xf>
    <xf numFmtId="166" fontId="25" fillId="0" borderId="32" xfId="0" applyNumberFormat="1" applyFont="1" applyFill="1" applyBorder="1" applyAlignment="1">
      <alignment horizontal="center" vertical="center"/>
    </xf>
    <xf numFmtId="166" fontId="25" fillId="0" borderId="37" xfId="0" applyNumberFormat="1" applyFont="1" applyFill="1" applyBorder="1" applyAlignment="1">
      <alignment horizontal="center" vertical="center"/>
    </xf>
    <xf numFmtId="0" fontId="26" fillId="6" borderId="14" xfId="2" applyFont="1" applyFill="1" applyBorder="1" applyAlignment="1" applyProtection="1">
      <alignment horizontal="center" vertical="center"/>
      <protection locked="0"/>
    </xf>
    <xf numFmtId="0" fontId="26" fillId="6" borderId="15" xfId="2" applyFont="1" applyFill="1" applyBorder="1" applyAlignment="1" applyProtection="1">
      <alignment horizontal="center" vertical="center"/>
      <protection locked="0"/>
    </xf>
    <xf numFmtId="0" fontId="26" fillId="6" borderId="16" xfId="2" applyFont="1" applyFill="1" applyBorder="1" applyAlignment="1" applyProtection="1">
      <alignment horizontal="center" vertical="center"/>
      <protection locked="0"/>
    </xf>
    <xf numFmtId="0" fontId="25" fillId="9" borderId="34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25" fillId="9" borderId="49" xfId="0" applyFont="1" applyFill="1" applyBorder="1" applyAlignment="1">
      <alignment horizontal="center" vertical="center" wrapText="1"/>
    </xf>
    <xf numFmtId="166" fontId="25" fillId="0" borderId="31" xfId="0" applyNumberFormat="1" applyFont="1" applyFill="1" applyBorder="1" applyAlignment="1">
      <alignment horizontal="center" vertical="center"/>
    </xf>
    <xf numFmtId="166" fontId="25" fillId="0" borderId="35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39" xfId="0" applyFont="1" applyFill="1" applyBorder="1" applyAlignment="1">
      <alignment horizontal="left" vertical="center" wrapText="1"/>
    </xf>
    <xf numFmtId="0" fontId="27" fillId="0" borderId="36" xfId="0" applyFont="1" applyFill="1" applyBorder="1" applyAlignment="1">
      <alignment horizontal="left" vertical="center" wrapText="1"/>
    </xf>
    <xf numFmtId="0" fontId="27" fillId="0" borderId="32" xfId="0" applyFont="1" applyFill="1" applyBorder="1" applyAlignment="1">
      <alignment horizontal="left" vertical="center" wrapText="1"/>
    </xf>
    <xf numFmtId="0" fontId="27" fillId="0" borderId="40" xfId="0" applyFont="1" applyFill="1" applyBorder="1" applyAlignment="1">
      <alignment horizontal="left" vertical="center" wrapText="1"/>
    </xf>
    <xf numFmtId="0" fontId="27" fillId="0" borderId="37" xfId="0" applyFont="1" applyFill="1" applyBorder="1" applyAlignment="1">
      <alignment horizontal="left" vertical="center" wrapText="1"/>
    </xf>
    <xf numFmtId="0" fontId="27" fillId="0" borderId="31" xfId="0" applyFont="1" applyFill="1" applyBorder="1" applyAlignment="1">
      <alignment horizontal="left" vertical="center" wrapText="1"/>
    </xf>
    <xf numFmtId="0" fontId="27" fillId="0" borderId="38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10" borderId="20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16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49" fontId="8" fillId="5" borderId="14" xfId="0" applyNumberFormat="1" applyFont="1" applyFill="1" applyBorder="1" applyAlignment="1">
      <alignment horizontal="left" vertical="center"/>
    </xf>
    <xf numFmtId="49" fontId="8" fillId="5" borderId="15" xfId="0" applyNumberFormat="1" applyFont="1" applyFill="1" applyBorder="1" applyAlignment="1">
      <alignment horizontal="left" vertical="center"/>
    </xf>
    <xf numFmtId="49" fontId="8" fillId="5" borderId="21" xfId="0" applyNumberFormat="1" applyFont="1" applyFill="1" applyBorder="1" applyAlignment="1">
      <alignment horizontal="left" vertical="center"/>
    </xf>
    <xf numFmtId="49" fontId="8" fillId="5" borderId="16" xfId="0" applyNumberFormat="1" applyFont="1" applyFill="1" applyBorder="1" applyAlignment="1">
      <alignment horizontal="left" vertical="center"/>
    </xf>
    <xf numFmtId="49" fontId="8" fillId="5" borderId="0" xfId="0" applyNumberFormat="1" applyFont="1" applyFill="1" applyBorder="1" applyAlignment="1">
      <alignment horizontal="left" vertical="center"/>
    </xf>
    <xf numFmtId="0" fontId="8" fillId="3" borderId="14" xfId="1" applyFont="1" applyFill="1" applyBorder="1" applyAlignment="1">
      <alignment horizontal="left" vertical="center"/>
    </xf>
    <xf numFmtId="0" fontId="8" fillId="3" borderId="15" xfId="1" applyFont="1" applyFill="1" applyBorder="1" applyAlignment="1">
      <alignment horizontal="left" vertical="center"/>
    </xf>
    <xf numFmtId="0" fontId="8" fillId="3" borderId="13" xfId="1" applyFont="1" applyFill="1" applyBorder="1" applyAlignment="1">
      <alignment horizontal="left" vertical="center"/>
    </xf>
    <xf numFmtId="0" fontId="8" fillId="3" borderId="54" xfId="1" applyFont="1" applyFill="1" applyBorder="1" applyAlignment="1">
      <alignment horizontal="left" vertical="center"/>
    </xf>
    <xf numFmtId="0" fontId="8" fillId="3" borderId="21" xfId="1" applyFont="1" applyFill="1" applyBorder="1" applyAlignment="1">
      <alignment horizontal="left" vertical="center"/>
    </xf>
    <xf numFmtId="0" fontId="8" fillId="3" borderId="22" xfId="1" applyFont="1" applyFill="1" applyBorder="1" applyAlignment="1">
      <alignment horizontal="left" vertical="center"/>
    </xf>
  </cellXfs>
  <cellStyles count="3">
    <cellStyle name="Standard 2" xfId="2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FF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368301</xdr:colOff>
      <xdr:row>0</xdr:row>
      <xdr:rowOff>0</xdr:rowOff>
    </xdr:from>
    <xdr:to>
      <xdr:col>16</xdr:col>
      <xdr:colOff>565151</xdr:colOff>
      <xdr:row>2</xdr:row>
      <xdr:rowOff>251572</xdr:rowOff>
    </xdr:to>
    <xdr:pic>
      <xdr:nvPicPr>
        <xdr:cNvPr id="4" name="Picture 3" descr="logo_feldhau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65551" y="0"/>
          <a:ext cx="2987675" cy="100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127000</xdr:colOff>
      <xdr:row>0</xdr:row>
      <xdr:rowOff>101600</xdr:rowOff>
    </xdr:from>
    <xdr:to>
      <xdr:col>10</xdr:col>
      <xdr:colOff>101600</xdr:colOff>
      <xdr:row>3</xdr:row>
      <xdr:rowOff>25400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01600"/>
          <a:ext cx="5981700" cy="109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4"/>
  <sheetViews>
    <sheetView tabSelected="1" view="pageBreakPreview" zoomScale="75" zoomScaleNormal="100" zoomScaleSheetLayoutView="75" workbookViewId="0">
      <pane ySplit="10" topLeftCell="A95" activePane="bottomLeft" state="frozen"/>
      <selection pane="bottomLeft" activeCell="A2" sqref="A2:Q2"/>
    </sheetView>
  </sheetViews>
  <sheetFormatPr defaultRowHeight="15" x14ac:dyDescent="0.25"/>
  <cols>
    <col min="1" max="1" width="17.28515625" style="23" customWidth="1"/>
    <col min="2" max="2" width="25.5703125" bestFit="1" customWidth="1"/>
    <col min="3" max="3" width="13.42578125" customWidth="1"/>
    <col min="4" max="4" width="11.7109375" customWidth="1"/>
    <col min="5" max="5" width="13.140625" customWidth="1"/>
    <col min="6" max="6" width="16.42578125" customWidth="1"/>
    <col min="7" max="7" width="11.140625" customWidth="1"/>
    <col min="8" max="8" width="13.140625" customWidth="1"/>
    <col min="9" max="9" width="11.7109375" style="1" customWidth="1"/>
    <col min="10" max="10" width="12.5703125" customWidth="1"/>
    <col min="11" max="11" width="17.28515625" customWidth="1"/>
    <col min="12" max="12" width="11.140625" style="2" customWidth="1"/>
    <col min="13" max="13" width="13.42578125" customWidth="1"/>
    <col min="14" max="14" width="12.5703125" style="1" customWidth="1"/>
    <col min="15" max="15" width="12.28515625" customWidth="1"/>
    <col min="16" max="16" width="16.85546875" customWidth="1"/>
    <col min="17" max="17" width="11.140625" customWidth="1"/>
    <col min="18" max="18" width="10.5703125" style="256" customWidth="1"/>
    <col min="19" max="19" width="12.28515625" style="182" customWidth="1"/>
    <col min="257" max="257" width="13.7109375" customWidth="1"/>
    <col min="258" max="258" width="81" bestFit="1" customWidth="1"/>
    <col min="259" max="259" width="13.42578125" customWidth="1"/>
    <col min="260" max="260" width="11.7109375" customWidth="1"/>
    <col min="261" max="261" width="13.140625" customWidth="1"/>
    <col min="262" max="262" width="16.42578125" customWidth="1"/>
    <col min="263" max="264" width="13.140625" customWidth="1"/>
    <col min="265" max="265" width="11.7109375" customWidth="1"/>
    <col min="266" max="266" width="12.5703125" customWidth="1"/>
    <col min="267" max="267" width="17.28515625" customWidth="1"/>
    <col min="268" max="268" width="11.140625" customWidth="1"/>
    <col min="269" max="269" width="13.42578125" customWidth="1"/>
    <col min="270" max="270" width="12.5703125" customWidth="1"/>
    <col min="271" max="271" width="11.7109375" customWidth="1"/>
    <col min="272" max="272" width="16.85546875" customWidth="1"/>
    <col min="273" max="273" width="10.85546875" customWidth="1"/>
    <col min="274" max="274" width="10.5703125" bestFit="1" customWidth="1"/>
    <col min="513" max="513" width="13.7109375" customWidth="1"/>
    <col min="514" max="514" width="81" bestFit="1" customWidth="1"/>
    <col min="515" max="515" width="13.42578125" customWidth="1"/>
    <col min="516" max="516" width="11.7109375" customWidth="1"/>
    <col min="517" max="517" width="13.140625" customWidth="1"/>
    <col min="518" max="518" width="16.42578125" customWidth="1"/>
    <col min="519" max="520" width="13.140625" customWidth="1"/>
    <col min="521" max="521" width="11.7109375" customWidth="1"/>
    <col min="522" max="522" width="12.5703125" customWidth="1"/>
    <col min="523" max="523" width="17.28515625" customWidth="1"/>
    <col min="524" max="524" width="11.140625" customWidth="1"/>
    <col min="525" max="525" width="13.42578125" customWidth="1"/>
    <col min="526" max="526" width="12.5703125" customWidth="1"/>
    <col min="527" max="527" width="11.7109375" customWidth="1"/>
    <col min="528" max="528" width="16.85546875" customWidth="1"/>
    <col min="529" max="529" width="10.85546875" customWidth="1"/>
    <col min="530" max="530" width="10.5703125" bestFit="1" customWidth="1"/>
    <col min="769" max="769" width="13.7109375" customWidth="1"/>
    <col min="770" max="770" width="81" bestFit="1" customWidth="1"/>
    <col min="771" max="771" width="13.42578125" customWidth="1"/>
    <col min="772" max="772" width="11.7109375" customWidth="1"/>
    <col min="773" max="773" width="13.140625" customWidth="1"/>
    <col min="774" max="774" width="16.42578125" customWidth="1"/>
    <col min="775" max="776" width="13.140625" customWidth="1"/>
    <col min="777" max="777" width="11.7109375" customWidth="1"/>
    <col min="778" max="778" width="12.5703125" customWidth="1"/>
    <col min="779" max="779" width="17.28515625" customWidth="1"/>
    <col min="780" max="780" width="11.140625" customWidth="1"/>
    <col min="781" max="781" width="13.42578125" customWidth="1"/>
    <col min="782" max="782" width="12.5703125" customWidth="1"/>
    <col min="783" max="783" width="11.7109375" customWidth="1"/>
    <col min="784" max="784" width="16.85546875" customWidth="1"/>
    <col min="785" max="785" width="10.85546875" customWidth="1"/>
    <col min="786" max="786" width="10.5703125" bestFit="1" customWidth="1"/>
    <col min="1025" max="1025" width="13.7109375" customWidth="1"/>
    <col min="1026" max="1026" width="81" bestFit="1" customWidth="1"/>
    <col min="1027" max="1027" width="13.42578125" customWidth="1"/>
    <col min="1028" max="1028" width="11.7109375" customWidth="1"/>
    <col min="1029" max="1029" width="13.140625" customWidth="1"/>
    <col min="1030" max="1030" width="16.42578125" customWidth="1"/>
    <col min="1031" max="1032" width="13.140625" customWidth="1"/>
    <col min="1033" max="1033" width="11.7109375" customWidth="1"/>
    <col min="1034" max="1034" width="12.5703125" customWidth="1"/>
    <col min="1035" max="1035" width="17.28515625" customWidth="1"/>
    <col min="1036" max="1036" width="11.140625" customWidth="1"/>
    <col min="1037" max="1037" width="13.42578125" customWidth="1"/>
    <col min="1038" max="1038" width="12.5703125" customWidth="1"/>
    <col min="1039" max="1039" width="11.7109375" customWidth="1"/>
    <col min="1040" max="1040" width="16.85546875" customWidth="1"/>
    <col min="1041" max="1041" width="10.85546875" customWidth="1"/>
    <col min="1042" max="1042" width="10.5703125" bestFit="1" customWidth="1"/>
    <col min="1281" max="1281" width="13.7109375" customWidth="1"/>
    <col min="1282" max="1282" width="81" bestFit="1" customWidth="1"/>
    <col min="1283" max="1283" width="13.42578125" customWidth="1"/>
    <col min="1284" max="1284" width="11.7109375" customWidth="1"/>
    <col min="1285" max="1285" width="13.140625" customWidth="1"/>
    <col min="1286" max="1286" width="16.42578125" customWidth="1"/>
    <col min="1287" max="1288" width="13.140625" customWidth="1"/>
    <col min="1289" max="1289" width="11.7109375" customWidth="1"/>
    <col min="1290" max="1290" width="12.5703125" customWidth="1"/>
    <col min="1291" max="1291" width="17.28515625" customWidth="1"/>
    <col min="1292" max="1292" width="11.140625" customWidth="1"/>
    <col min="1293" max="1293" width="13.42578125" customWidth="1"/>
    <col min="1294" max="1294" width="12.5703125" customWidth="1"/>
    <col min="1295" max="1295" width="11.7109375" customWidth="1"/>
    <col min="1296" max="1296" width="16.85546875" customWidth="1"/>
    <col min="1297" max="1297" width="10.85546875" customWidth="1"/>
    <col min="1298" max="1298" width="10.5703125" bestFit="1" customWidth="1"/>
    <col min="1537" max="1537" width="13.7109375" customWidth="1"/>
    <col min="1538" max="1538" width="81" bestFit="1" customWidth="1"/>
    <col min="1539" max="1539" width="13.42578125" customWidth="1"/>
    <col min="1540" max="1540" width="11.7109375" customWidth="1"/>
    <col min="1541" max="1541" width="13.140625" customWidth="1"/>
    <col min="1542" max="1542" width="16.42578125" customWidth="1"/>
    <col min="1543" max="1544" width="13.140625" customWidth="1"/>
    <col min="1545" max="1545" width="11.7109375" customWidth="1"/>
    <col min="1546" max="1546" width="12.5703125" customWidth="1"/>
    <col min="1547" max="1547" width="17.28515625" customWidth="1"/>
    <col min="1548" max="1548" width="11.140625" customWidth="1"/>
    <col min="1549" max="1549" width="13.42578125" customWidth="1"/>
    <col min="1550" max="1550" width="12.5703125" customWidth="1"/>
    <col min="1551" max="1551" width="11.7109375" customWidth="1"/>
    <col min="1552" max="1552" width="16.85546875" customWidth="1"/>
    <col min="1553" max="1553" width="10.85546875" customWidth="1"/>
    <col min="1554" max="1554" width="10.5703125" bestFit="1" customWidth="1"/>
    <col min="1793" max="1793" width="13.7109375" customWidth="1"/>
    <col min="1794" max="1794" width="81" bestFit="1" customWidth="1"/>
    <col min="1795" max="1795" width="13.42578125" customWidth="1"/>
    <col min="1796" max="1796" width="11.7109375" customWidth="1"/>
    <col min="1797" max="1797" width="13.140625" customWidth="1"/>
    <col min="1798" max="1798" width="16.42578125" customWidth="1"/>
    <col min="1799" max="1800" width="13.140625" customWidth="1"/>
    <col min="1801" max="1801" width="11.7109375" customWidth="1"/>
    <col min="1802" max="1802" width="12.5703125" customWidth="1"/>
    <col min="1803" max="1803" width="17.28515625" customWidth="1"/>
    <col min="1804" max="1804" width="11.140625" customWidth="1"/>
    <col min="1805" max="1805" width="13.42578125" customWidth="1"/>
    <col min="1806" max="1806" width="12.5703125" customWidth="1"/>
    <col min="1807" max="1807" width="11.7109375" customWidth="1"/>
    <col min="1808" max="1808" width="16.85546875" customWidth="1"/>
    <col min="1809" max="1809" width="10.85546875" customWidth="1"/>
    <col min="1810" max="1810" width="10.5703125" bestFit="1" customWidth="1"/>
    <col min="2049" max="2049" width="13.7109375" customWidth="1"/>
    <col min="2050" max="2050" width="81" bestFit="1" customWidth="1"/>
    <col min="2051" max="2051" width="13.42578125" customWidth="1"/>
    <col min="2052" max="2052" width="11.7109375" customWidth="1"/>
    <col min="2053" max="2053" width="13.140625" customWidth="1"/>
    <col min="2054" max="2054" width="16.42578125" customWidth="1"/>
    <col min="2055" max="2056" width="13.140625" customWidth="1"/>
    <col min="2057" max="2057" width="11.7109375" customWidth="1"/>
    <col min="2058" max="2058" width="12.5703125" customWidth="1"/>
    <col min="2059" max="2059" width="17.28515625" customWidth="1"/>
    <col min="2060" max="2060" width="11.140625" customWidth="1"/>
    <col min="2061" max="2061" width="13.42578125" customWidth="1"/>
    <col min="2062" max="2062" width="12.5703125" customWidth="1"/>
    <col min="2063" max="2063" width="11.7109375" customWidth="1"/>
    <col min="2064" max="2064" width="16.85546875" customWidth="1"/>
    <col min="2065" max="2065" width="10.85546875" customWidth="1"/>
    <col min="2066" max="2066" width="10.5703125" bestFit="1" customWidth="1"/>
    <col min="2305" max="2305" width="13.7109375" customWidth="1"/>
    <col min="2306" max="2306" width="81" bestFit="1" customWidth="1"/>
    <col min="2307" max="2307" width="13.42578125" customWidth="1"/>
    <col min="2308" max="2308" width="11.7109375" customWidth="1"/>
    <col min="2309" max="2309" width="13.140625" customWidth="1"/>
    <col min="2310" max="2310" width="16.42578125" customWidth="1"/>
    <col min="2311" max="2312" width="13.140625" customWidth="1"/>
    <col min="2313" max="2313" width="11.7109375" customWidth="1"/>
    <col min="2314" max="2314" width="12.5703125" customWidth="1"/>
    <col min="2315" max="2315" width="17.28515625" customWidth="1"/>
    <col min="2316" max="2316" width="11.140625" customWidth="1"/>
    <col min="2317" max="2317" width="13.42578125" customWidth="1"/>
    <col min="2318" max="2318" width="12.5703125" customWidth="1"/>
    <col min="2319" max="2319" width="11.7109375" customWidth="1"/>
    <col min="2320" max="2320" width="16.85546875" customWidth="1"/>
    <col min="2321" max="2321" width="10.85546875" customWidth="1"/>
    <col min="2322" max="2322" width="10.5703125" bestFit="1" customWidth="1"/>
    <col min="2561" max="2561" width="13.7109375" customWidth="1"/>
    <col min="2562" max="2562" width="81" bestFit="1" customWidth="1"/>
    <col min="2563" max="2563" width="13.42578125" customWidth="1"/>
    <col min="2564" max="2564" width="11.7109375" customWidth="1"/>
    <col min="2565" max="2565" width="13.140625" customWidth="1"/>
    <col min="2566" max="2566" width="16.42578125" customWidth="1"/>
    <col min="2567" max="2568" width="13.140625" customWidth="1"/>
    <col min="2569" max="2569" width="11.7109375" customWidth="1"/>
    <col min="2570" max="2570" width="12.5703125" customWidth="1"/>
    <col min="2571" max="2571" width="17.28515625" customWidth="1"/>
    <col min="2572" max="2572" width="11.140625" customWidth="1"/>
    <col min="2573" max="2573" width="13.42578125" customWidth="1"/>
    <col min="2574" max="2574" width="12.5703125" customWidth="1"/>
    <col min="2575" max="2575" width="11.7109375" customWidth="1"/>
    <col min="2576" max="2576" width="16.85546875" customWidth="1"/>
    <col min="2577" max="2577" width="10.85546875" customWidth="1"/>
    <col min="2578" max="2578" width="10.5703125" bestFit="1" customWidth="1"/>
    <col min="2817" max="2817" width="13.7109375" customWidth="1"/>
    <col min="2818" max="2818" width="81" bestFit="1" customWidth="1"/>
    <col min="2819" max="2819" width="13.42578125" customWidth="1"/>
    <col min="2820" max="2820" width="11.7109375" customWidth="1"/>
    <col min="2821" max="2821" width="13.140625" customWidth="1"/>
    <col min="2822" max="2822" width="16.42578125" customWidth="1"/>
    <col min="2823" max="2824" width="13.140625" customWidth="1"/>
    <col min="2825" max="2825" width="11.7109375" customWidth="1"/>
    <col min="2826" max="2826" width="12.5703125" customWidth="1"/>
    <col min="2827" max="2827" width="17.28515625" customWidth="1"/>
    <col min="2828" max="2828" width="11.140625" customWidth="1"/>
    <col min="2829" max="2829" width="13.42578125" customWidth="1"/>
    <col min="2830" max="2830" width="12.5703125" customWidth="1"/>
    <col min="2831" max="2831" width="11.7109375" customWidth="1"/>
    <col min="2832" max="2832" width="16.85546875" customWidth="1"/>
    <col min="2833" max="2833" width="10.85546875" customWidth="1"/>
    <col min="2834" max="2834" width="10.5703125" bestFit="1" customWidth="1"/>
    <col min="3073" max="3073" width="13.7109375" customWidth="1"/>
    <col min="3074" max="3074" width="81" bestFit="1" customWidth="1"/>
    <col min="3075" max="3075" width="13.42578125" customWidth="1"/>
    <col min="3076" max="3076" width="11.7109375" customWidth="1"/>
    <col min="3077" max="3077" width="13.140625" customWidth="1"/>
    <col min="3078" max="3078" width="16.42578125" customWidth="1"/>
    <col min="3079" max="3080" width="13.140625" customWidth="1"/>
    <col min="3081" max="3081" width="11.7109375" customWidth="1"/>
    <col min="3082" max="3082" width="12.5703125" customWidth="1"/>
    <col min="3083" max="3083" width="17.28515625" customWidth="1"/>
    <col min="3084" max="3084" width="11.140625" customWidth="1"/>
    <col min="3085" max="3085" width="13.42578125" customWidth="1"/>
    <col min="3086" max="3086" width="12.5703125" customWidth="1"/>
    <col min="3087" max="3087" width="11.7109375" customWidth="1"/>
    <col min="3088" max="3088" width="16.85546875" customWidth="1"/>
    <col min="3089" max="3089" width="10.85546875" customWidth="1"/>
    <col min="3090" max="3090" width="10.5703125" bestFit="1" customWidth="1"/>
    <col min="3329" max="3329" width="13.7109375" customWidth="1"/>
    <col min="3330" max="3330" width="81" bestFit="1" customWidth="1"/>
    <col min="3331" max="3331" width="13.42578125" customWidth="1"/>
    <col min="3332" max="3332" width="11.7109375" customWidth="1"/>
    <col min="3333" max="3333" width="13.140625" customWidth="1"/>
    <col min="3334" max="3334" width="16.42578125" customWidth="1"/>
    <col min="3335" max="3336" width="13.140625" customWidth="1"/>
    <col min="3337" max="3337" width="11.7109375" customWidth="1"/>
    <col min="3338" max="3338" width="12.5703125" customWidth="1"/>
    <col min="3339" max="3339" width="17.28515625" customWidth="1"/>
    <col min="3340" max="3340" width="11.140625" customWidth="1"/>
    <col min="3341" max="3341" width="13.42578125" customWidth="1"/>
    <col min="3342" max="3342" width="12.5703125" customWidth="1"/>
    <col min="3343" max="3343" width="11.7109375" customWidth="1"/>
    <col min="3344" max="3344" width="16.85546875" customWidth="1"/>
    <col min="3345" max="3345" width="10.85546875" customWidth="1"/>
    <col min="3346" max="3346" width="10.5703125" bestFit="1" customWidth="1"/>
    <col min="3585" max="3585" width="13.7109375" customWidth="1"/>
    <col min="3586" max="3586" width="81" bestFit="1" customWidth="1"/>
    <col min="3587" max="3587" width="13.42578125" customWidth="1"/>
    <col min="3588" max="3588" width="11.7109375" customWidth="1"/>
    <col min="3589" max="3589" width="13.140625" customWidth="1"/>
    <col min="3590" max="3590" width="16.42578125" customWidth="1"/>
    <col min="3591" max="3592" width="13.140625" customWidth="1"/>
    <col min="3593" max="3593" width="11.7109375" customWidth="1"/>
    <col min="3594" max="3594" width="12.5703125" customWidth="1"/>
    <col min="3595" max="3595" width="17.28515625" customWidth="1"/>
    <col min="3596" max="3596" width="11.140625" customWidth="1"/>
    <col min="3597" max="3597" width="13.42578125" customWidth="1"/>
    <col min="3598" max="3598" width="12.5703125" customWidth="1"/>
    <col min="3599" max="3599" width="11.7109375" customWidth="1"/>
    <col min="3600" max="3600" width="16.85546875" customWidth="1"/>
    <col min="3601" max="3601" width="10.85546875" customWidth="1"/>
    <col min="3602" max="3602" width="10.5703125" bestFit="1" customWidth="1"/>
    <col min="3841" max="3841" width="13.7109375" customWidth="1"/>
    <col min="3842" max="3842" width="81" bestFit="1" customWidth="1"/>
    <col min="3843" max="3843" width="13.42578125" customWidth="1"/>
    <col min="3844" max="3844" width="11.7109375" customWidth="1"/>
    <col min="3845" max="3845" width="13.140625" customWidth="1"/>
    <col min="3846" max="3846" width="16.42578125" customWidth="1"/>
    <col min="3847" max="3848" width="13.140625" customWidth="1"/>
    <col min="3849" max="3849" width="11.7109375" customWidth="1"/>
    <col min="3850" max="3850" width="12.5703125" customWidth="1"/>
    <col min="3851" max="3851" width="17.28515625" customWidth="1"/>
    <col min="3852" max="3852" width="11.140625" customWidth="1"/>
    <col min="3853" max="3853" width="13.42578125" customWidth="1"/>
    <col min="3854" max="3854" width="12.5703125" customWidth="1"/>
    <col min="3855" max="3855" width="11.7109375" customWidth="1"/>
    <col min="3856" max="3856" width="16.85546875" customWidth="1"/>
    <col min="3857" max="3857" width="10.85546875" customWidth="1"/>
    <col min="3858" max="3858" width="10.5703125" bestFit="1" customWidth="1"/>
    <col min="4097" max="4097" width="13.7109375" customWidth="1"/>
    <col min="4098" max="4098" width="81" bestFit="1" customWidth="1"/>
    <col min="4099" max="4099" width="13.42578125" customWidth="1"/>
    <col min="4100" max="4100" width="11.7109375" customWidth="1"/>
    <col min="4101" max="4101" width="13.140625" customWidth="1"/>
    <col min="4102" max="4102" width="16.42578125" customWidth="1"/>
    <col min="4103" max="4104" width="13.140625" customWidth="1"/>
    <col min="4105" max="4105" width="11.7109375" customWidth="1"/>
    <col min="4106" max="4106" width="12.5703125" customWidth="1"/>
    <col min="4107" max="4107" width="17.28515625" customWidth="1"/>
    <col min="4108" max="4108" width="11.140625" customWidth="1"/>
    <col min="4109" max="4109" width="13.42578125" customWidth="1"/>
    <col min="4110" max="4110" width="12.5703125" customWidth="1"/>
    <col min="4111" max="4111" width="11.7109375" customWidth="1"/>
    <col min="4112" max="4112" width="16.85546875" customWidth="1"/>
    <col min="4113" max="4113" width="10.85546875" customWidth="1"/>
    <col min="4114" max="4114" width="10.5703125" bestFit="1" customWidth="1"/>
    <col min="4353" max="4353" width="13.7109375" customWidth="1"/>
    <col min="4354" max="4354" width="81" bestFit="1" customWidth="1"/>
    <col min="4355" max="4355" width="13.42578125" customWidth="1"/>
    <col min="4356" max="4356" width="11.7109375" customWidth="1"/>
    <col min="4357" max="4357" width="13.140625" customWidth="1"/>
    <col min="4358" max="4358" width="16.42578125" customWidth="1"/>
    <col min="4359" max="4360" width="13.140625" customWidth="1"/>
    <col min="4361" max="4361" width="11.7109375" customWidth="1"/>
    <col min="4362" max="4362" width="12.5703125" customWidth="1"/>
    <col min="4363" max="4363" width="17.28515625" customWidth="1"/>
    <col min="4364" max="4364" width="11.140625" customWidth="1"/>
    <col min="4365" max="4365" width="13.42578125" customWidth="1"/>
    <col min="4366" max="4366" width="12.5703125" customWidth="1"/>
    <col min="4367" max="4367" width="11.7109375" customWidth="1"/>
    <col min="4368" max="4368" width="16.85546875" customWidth="1"/>
    <col min="4369" max="4369" width="10.85546875" customWidth="1"/>
    <col min="4370" max="4370" width="10.5703125" bestFit="1" customWidth="1"/>
    <col min="4609" max="4609" width="13.7109375" customWidth="1"/>
    <col min="4610" max="4610" width="81" bestFit="1" customWidth="1"/>
    <col min="4611" max="4611" width="13.42578125" customWidth="1"/>
    <col min="4612" max="4612" width="11.7109375" customWidth="1"/>
    <col min="4613" max="4613" width="13.140625" customWidth="1"/>
    <col min="4614" max="4614" width="16.42578125" customWidth="1"/>
    <col min="4615" max="4616" width="13.140625" customWidth="1"/>
    <col min="4617" max="4617" width="11.7109375" customWidth="1"/>
    <col min="4618" max="4618" width="12.5703125" customWidth="1"/>
    <col min="4619" max="4619" width="17.28515625" customWidth="1"/>
    <col min="4620" max="4620" width="11.140625" customWidth="1"/>
    <col min="4621" max="4621" width="13.42578125" customWidth="1"/>
    <col min="4622" max="4622" width="12.5703125" customWidth="1"/>
    <col min="4623" max="4623" width="11.7109375" customWidth="1"/>
    <col min="4624" max="4624" width="16.85546875" customWidth="1"/>
    <col min="4625" max="4625" width="10.85546875" customWidth="1"/>
    <col min="4626" max="4626" width="10.5703125" bestFit="1" customWidth="1"/>
    <col min="4865" max="4865" width="13.7109375" customWidth="1"/>
    <col min="4866" max="4866" width="81" bestFit="1" customWidth="1"/>
    <col min="4867" max="4867" width="13.42578125" customWidth="1"/>
    <col min="4868" max="4868" width="11.7109375" customWidth="1"/>
    <col min="4869" max="4869" width="13.140625" customWidth="1"/>
    <col min="4870" max="4870" width="16.42578125" customWidth="1"/>
    <col min="4871" max="4872" width="13.140625" customWidth="1"/>
    <col min="4873" max="4873" width="11.7109375" customWidth="1"/>
    <col min="4874" max="4874" width="12.5703125" customWidth="1"/>
    <col min="4875" max="4875" width="17.28515625" customWidth="1"/>
    <col min="4876" max="4876" width="11.140625" customWidth="1"/>
    <col min="4877" max="4877" width="13.42578125" customWidth="1"/>
    <col min="4878" max="4878" width="12.5703125" customWidth="1"/>
    <col min="4879" max="4879" width="11.7109375" customWidth="1"/>
    <col min="4880" max="4880" width="16.85546875" customWidth="1"/>
    <col min="4881" max="4881" width="10.85546875" customWidth="1"/>
    <col min="4882" max="4882" width="10.5703125" bestFit="1" customWidth="1"/>
    <col min="5121" max="5121" width="13.7109375" customWidth="1"/>
    <col min="5122" max="5122" width="81" bestFit="1" customWidth="1"/>
    <col min="5123" max="5123" width="13.42578125" customWidth="1"/>
    <col min="5124" max="5124" width="11.7109375" customWidth="1"/>
    <col min="5125" max="5125" width="13.140625" customWidth="1"/>
    <col min="5126" max="5126" width="16.42578125" customWidth="1"/>
    <col min="5127" max="5128" width="13.140625" customWidth="1"/>
    <col min="5129" max="5129" width="11.7109375" customWidth="1"/>
    <col min="5130" max="5130" width="12.5703125" customWidth="1"/>
    <col min="5131" max="5131" width="17.28515625" customWidth="1"/>
    <col min="5132" max="5132" width="11.140625" customWidth="1"/>
    <col min="5133" max="5133" width="13.42578125" customWidth="1"/>
    <col min="5134" max="5134" width="12.5703125" customWidth="1"/>
    <col min="5135" max="5135" width="11.7109375" customWidth="1"/>
    <col min="5136" max="5136" width="16.85546875" customWidth="1"/>
    <col min="5137" max="5137" width="10.85546875" customWidth="1"/>
    <col min="5138" max="5138" width="10.5703125" bestFit="1" customWidth="1"/>
    <col min="5377" max="5377" width="13.7109375" customWidth="1"/>
    <col min="5378" max="5378" width="81" bestFit="1" customWidth="1"/>
    <col min="5379" max="5379" width="13.42578125" customWidth="1"/>
    <col min="5380" max="5380" width="11.7109375" customWidth="1"/>
    <col min="5381" max="5381" width="13.140625" customWidth="1"/>
    <col min="5382" max="5382" width="16.42578125" customWidth="1"/>
    <col min="5383" max="5384" width="13.140625" customWidth="1"/>
    <col min="5385" max="5385" width="11.7109375" customWidth="1"/>
    <col min="5386" max="5386" width="12.5703125" customWidth="1"/>
    <col min="5387" max="5387" width="17.28515625" customWidth="1"/>
    <col min="5388" max="5388" width="11.140625" customWidth="1"/>
    <col min="5389" max="5389" width="13.42578125" customWidth="1"/>
    <col min="5390" max="5390" width="12.5703125" customWidth="1"/>
    <col min="5391" max="5391" width="11.7109375" customWidth="1"/>
    <col min="5392" max="5392" width="16.85546875" customWidth="1"/>
    <col min="5393" max="5393" width="10.85546875" customWidth="1"/>
    <col min="5394" max="5394" width="10.5703125" bestFit="1" customWidth="1"/>
    <col min="5633" max="5633" width="13.7109375" customWidth="1"/>
    <col min="5634" max="5634" width="81" bestFit="1" customWidth="1"/>
    <col min="5635" max="5635" width="13.42578125" customWidth="1"/>
    <col min="5636" max="5636" width="11.7109375" customWidth="1"/>
    <col min="5637" max="5637" width="13.140625" customWidth="1"/>
    <col min="5638" max="5638" width="16.42578125" customWidth="1"/>
    <col min="5639" max="5640" width="13.140625" customWidth="1"/>
    <col min="5641" max="5641" width="11.7109375" customWidth="1"/>
    <col min="5642" max="5642" width="12.5703125" customWidth="1"/>
    <col min="5643" max="5643" width="17.28515625" customWidth="1"/>
    <col min="5644" max="5644" width="11.140625" customWidth="1"/>
    <col min="5645" max="5645" width="13.42578125" customWidth="1"/>
    <col min="5646" max="5646" width="12.5703125" customWidth="1"/>
    <col min="5647" max="5647" width="11.7109375" customWidth="1"/>
    <col min="5648" max="5648" width="16.85546875" customWidth="1"/>
    <col min="5649" max="5649" width="10.85546875" customWidth="1"/>
    <col min="5650" max="5650" width="10.5703125" bestFit="1" customWidth="1"/>
    <col min="5889" max="5889" width="13.7109375" customWidth="1"/>
    <col min="5890" max="5890" width="81" bestFit="1" customWidth="1"/>
    <col min="5891" max="5891" width="13.42578125" customWidth="1"/>
    <col min="5892" max="5892" width="11.7109375" customWidth="1"/>
    <col min="5893" max="5893" width="13.140625" customWidth="1"/>
    <col min="5894" max="5894" width="16.42578125" customWidth="1"/>
    <col min="5895" max="5896" width="13.140625" customWidth="1"/>
    <col min="5897" max="5897" width="11.7109375" customWidth="1"/>
    <col min="5898" max="5898" width="12.5703125" customWidth="1"/>
    <col min="5899" max="5899" width="17.28515625" customWidth="1"/>
    <col min="5900" max="5900" width="11.140625" customWidth="1"/>
    <col min="5901" max="5901" width="13.42578125" customWidth="1"/>
    <col min="5902" max="5902" width="12.5703125" customWidth="1"/>
    <col min="5903" max="5903" width="11.7109375" customWidth="1"/>
    <col min="5904" max="5904" width="16.85546875" customWidth="1"/>
    <col min="5905" max="5905" width="10.85546875" customWidth="1"/>
    <col min="5906" max="5906" width="10.5703125" bestFit="1" customWidth="1"/>
    <col min="6145" max="6145" width="13.7109375" customWidth="1"/>
    <col min="6146" max="6146" width="81" bestFit="1" customWidth="1"/>
    <col min="6147" max="6147" width="13.42578125" customWidth="1"/>
    <col min="6148" max="6148" width="11.7109375" customWidth="1"/>
    <col min="6149" max="6149" width="13.140625" customWidth="1"/>
    <col min="6150" max="6150" width="16.42578125" customWidth="1"/>
    <col min="6151" max="6152" width="13.140625" customWidth="1"/>
    <col min="6153" max="6153" width="11.7109375" customWidth="1"/>
    <col min="6154" max="6154" width="12.5703125" customWidth="1"/>
    <col min="6155" max="6155" width="17.28515625" customWidth="1"/>
    <col min="6156" max="6156" width="11.140625" customWidth="1"/>
    <col min="6157" max="6157" width="13.42578125" customWidth="1"/>
    <col min="6158" max="6158" width="12.5703125" customWidth="1"/>
    <col min="6159" max="6159" width="11.7109375" customWidth="1"/>
    <col min="6160" max="6160" width="16.85546875" customWidth="1"/>
    <col min="6161" max="6161" width="10.85546875" customWidth="1"/>
    <col min="6162" max="6162" width="10.5703125" bestFit="1" customWidth="1"/>
    <col min="6401" max="6401" width="13.7109375" customWidth="1"/>
    <col min="6402" max="6402" width="81" bestFit="1" customWidth="1"/>
    <col min="6403" max="6403" width="13.42578125" customWidth="1"/>
    <col min="6404" max="6404" width="11.7109375" customWidth="1"/>
    <col min="6405" max="6405" width="13.140625" customWidth="1"/>
    <col min="6406" max="6406" width="16.42578125" customWidth="1"/>
    <col min="6407" max="6408" width="13.140625" customWidth="1"/>
    <col min="6409" max="6409" width="11.7109375" customWidth="1"/>
    <col min="6410" max="6410" width="12.5703125" customWidth="1"/>
    <col min="6411" max="6411" width="17.28515625" customWidth="1"/>
    <col min="6412" max="6412" width="11.140625" customWidth="1"/>
    <col min="6413" max="6413" width="13.42578125" customWidth="1"/>
    <col min="6414" max="6414" width="12.5703125" customWidth="1"/>
    <col min="6415" max="6415" width="11.7109375" customWidth="1"/>
    <col min="6416" max="6416" width="16.85546875" customWidth="1"/>
    <col min="6417" max="6417" width="10.85546875" customWidth="1"/>
    <col min="6418" max="6418" width="10.5703125" bestFit="1" customWidth="1"/>
    <col min="6657" max="6657" width="13.7109375" customWidth="1"/>
    <col min="6658" max="6658" width="81" bestFit="1" customWidth="1"/>
    <col min="6659" max="6659" width="13.42578125" customWidth="1"/>
    <col min="6660" max="6660" width="11.7109375" customWidth="1"/>
    <col min="6661" max="6661" width="13.140625" customWidth="1"/>
    <col min="6662" max="6662" width="16.42578125" customWidth="1"/>
    <col min="6663" max="6664" width="13.140625" customWidth="1"/>
    <col min="6665" max="6665" width="11.7109375" customWidth="1"/>
    <col min="6666" max="6666" width="12.5703125" customWidth="1"/>
    <col min="6667" max="6667" width="17.28515625" customWidth="1"/>
    <col min="6668" max="6668" width="11.140625" customWidth="1"/>
    <col min="6669" max="6669" width="13.42578125" customWidth="1"/>
    <col min="6670" max="6670" width="12.5703125" customWidth="1"/>
    <col min="6671" max="6671" width="11.7109375" customWidth="1"/>
    <col min="6672" max="6672" width="16.85546875" customWidth="1"/>
    <col min="6673" max="6673" width="10.85546875" customWidth="1"/>
    <col min="6674" max="6674" width="10.5703125" bestFit="1" customWidth="1"/>
    <col min="6913" max="6913" width="13.7109375" customWidth="1"/>
    <col min="6914" max="6914" width="81" bestFit="1" customWidth="1"/>
    <col min="6915" max="6915" width="13.42578125" customWidth="1"/>
    <col min="6916" max="6916" width="11.7109375" customWidth="1"/>
    <col min="6917" max="6917" width="13.140625" customWidth="1"/>
    <col min="6918" max="6918" width="16.42578125" customWidth="1"/>
    <col min="6919" max="6920" width="13.140625" customWidth="1"/>
    <col min="6921" max="6921" width="11.7109375" customWidth="1"/>
    <col min="6922" max="6922" width="12.5703125" customWidth="1"/>
    <col min="6923" max="6923" width="17.28515625" customWidth="1"/>
    <col min="6924" max="6924" width="11.140625" customWidth="1"/>
    <col min="6925" max="6925" width="13.42578125" customWidth="1"/>
    <col min="6926" max="6926" width="12.5703125" customWidth="1"/>
    <col min="6927" max="6927" width="11.7109375" customWidth="1"/>
    <col min="6928" max="6928" width="16.85546875" customWidth="1"/>
    <col min="6929" max="6929" width="10.85546875" customWidth="1"/>
    <col min="6930" max="6930" width="10.5703125" bestFit="1" customWidth="1"/>
    <col min="7169" max="7169" width="13.7109375" customWidth="1"/>
    <col min="7170" max="7170" width="81" bestFit="1" customWidth="1"/>
    <col min="7171" max="7171" width="13.42578125" customWidth="1"/>
    <col min="7172" max="7172" width="11.7109375" customWidth="1"/>
    <col min="7173" max="7173" width="13.140625" customWidth="1"/>
    <col min="7174" max="7174" width="16.42578125" customWidth="1"/>
    <col min="7175" max="7176" width="13.140625" customWidth="1"/>
    <col min="7177" max="7177" width="11.7109375" customWidth="1"/>
    <col min="7178" max="7178" width="12.5703125" customWidth="1"/>
    <col min="7179" max="7179" width="17.28515625" customWidth="1"/>
    <col min="7180" max="7180" width="11.140625" customWidth="1"/>
    <col min="7181" max="7181" width="13.42578125" customWidth="1"/>
    <col min="7182" max="7182" width="12.5703125" customWidth="1"/>
    <col min="7183" max="7183" width="11.7109375" customWidth="1"/>
    <col min="7184" max="7184" width="16.85546875" customWidth="1"/>
    <col min="7185" max="7185" width="10.85546875" customWidth="1"/>
    <col min="7186" max="7186" width="10.5703125" bestFit="1" customWidth="1"/>
    <col min="7425" max="7425" width="13.7109375" customWidth="1"/>
    <col min="7426" max="7426" width="81" bestFit="1" customWidth="1"/>
    <col min="7427" max="7427" width="13.42578125" customWidth="1"/>
    <col min="7428" max="7428" width="11.7109375" customWidth="1"/>
    <col min="7429" max="7429" width="13.140625" customWidth="1"/>
    <col min="7430" max="7430" width="16.42578125" customWidth="1"/>
    <col min="7431" max="7432" width="13.140625" customWidth="1"/>
    <col min="7433" max="7433" width="11.7109375" customWidth="1"/>
    <col min="7434" max="7434" width="12.5703125" customWidth="1"/>
    <col min="7435" max="7435" width="17.28515625" customWidth="1"/>
    <col min="7436" max="7436" width="11.140625" customWidth="1"/>
    <col min="7437" max="7437" width="13.42578125" customWidth="1"/>
    <col min="7438" max="7438" width="12.5703125" customWidth="1"/>
    <col min="7439" max="7439" width="11.7109375" customWidth="1"/>
    <col min="7440" max="7440" width="16.85546875" customWidth="1"/>
    <col min="7441" max="7441" width="10.85546875" customWidth="1"/>
    <col min="7442" max="7442" width="10.5703125" bestFit="1" customWidth="1"/>
    <col min="7681" max="7681" width="13.7109375" customWidth="1"/>
    <col min="7682" max="7682" width="81" bestFit="1" customWidth="1"/>
    <col min="7683" max="7683" width="13.42578125" customWidth="1"/>
    <col min="7684" max="7684" width="11.7109375" customWidth="1"/>
    <col min="7685" max="7685" width="13.140625" customWidth="1"/>
    <col min="7686" max="7686" width="16.42578125" customWidth="1"/>
    <col min="7687" max="7688" width="13.140625" customWidth="1"/>
    <col min="7689" max="7689" width="11.7109375" customWidth="1"/>
    <col min="7690" max="7690" width="12.5703125" customWidth="1"/>
    <col min="7691" max="7691" width="17.28515625" customWidth="1"/>
    <col min="7692" max="7692" width="11.140625" customWidth="1"/>
    <col min="7693" max="7693" width="13.42578125" customWidth="1"/>
    <col min="7694" max="7694" width="12.5703125" customWidth="1"/>
    <col min="7695" max="7695" width="11.7109375" customWidth="1"/>
    <col min="7696" max="7696" width="16.85546875" customWidth="1"/>
    <col min="7697" max="7697" width="10.85546875" customWidth="1"/>
    <col min="7698" max="7698" width="10.5703125" bestFit="1" customWidth="1"/>
    <col min="7937" max="7937" width="13.7109375" customWidth="1"/>
    <col min="7938" max="7938" width="81" bestFit="1" customWidth="1"/>
    <col min="7939" max="7939" width="13.42578125" customWidth="1"/>
    <col min="7940" max="7940" width="11.7109375" customWidth="1"/>
    <col min="7941" max="7941" width="13.140625" customWidth="1"/>
    <col min="7942" max="7942" width="16.42578125" customWidth="1"/>
    <col min="7943" max="7944" width="13.140625" customWidth="1"/>
    <col min="7945" max="7945" width="11.7109375" customWidth="1"/>
    <col min="7946" max="7946" width="12.5703125" customWidth="1"/>
    <col min="7947" max="7947" width="17.28515625" customWidth="1"/>
    <col min="7948" max="7948" width="11.140625" customWidth="1"/>
    <col min="7949" max="7949" width="13.42578125" customWidth="1"/>
    <col min="7950" max="7950" width="12.5703125" customWidth="1"/>
    <col min="7951" max="7951" width="11.7109375" customWidth="1"/>
    <col min="7952" max="7952" width="16.85546875" customWidth="1"/>
    <col min="7953" max="7953" width="10.85546875" customWidth="1"/>
    <col min="7954" max="7954" width="10.5703125" bestFit="1" customWidth="1"/>
    <col min="8193" max="8193" width="13.7109375" customWidth="1"/>
    <col min="8194" max="8194" width="81" bestFit="1" customWidth="1"/>
    <col min="8195" max="8195" width="13.42578125" customWidth="1"/>
    <col min="8196" max="8196" width="11.7109375" customWidth="1"/>
    <col min="8197" max="8197" width="13.140625" customWidth="1"/>
    <col min="8198" max="8198" width="16.42578125" customWidth="1"/>
    <col min="8199" max="8200" width="13.140625" customWidth="1"/>
    <col min="8201" max="8201" width="11.7109375" customWidth="1"/>
    <col min="8202" max="8202" width="12.5703125" customWidth="1"/>
    <col min="8203" max="8203" width="17.28515625" customWidth="1"/>
    <col min="8204" max="8204" width="11.140625" customWidth="1"/>
    <col min="8205" max="8205" width="13.42578125" customWidth="1"/>
    <col min="8206" max="8206" width="12.5703125" customWidth="1"/>
    <col min="8207" max="8207" width="11.7109375" customWidth="1"/>
    <col min="8208" max="8208" width="16.85546875" customWidth="1"/>
    <col min="8209" max="8209" width="10.85546875" customWidth="1"/>
    <col min="8210" max="8210" width="10.5703125" bestFit="1" customWidth="1"/>
    <col min="8449" max="8449" width="13.7109375" customWidth="1"/>
    <col min="8450" max="8450" width="81" bestFit="1" customWidth="1"/>
    <col min="8451" max="8451" width="13.42578125" customWidth="1"/>
    <col min="8452" max="8452" width="11.7109375" customWidth="1"/>
    <col min="8453" max="8453" width="13.140625" customWidth="1"/>
    <col min="8454" max="8454" width="16.42578125" customWidth="1"/>
    <col min="8455" max="8456" width="13.140625" customWidth="1"/>
    <col min="8457" max="8457" width="11.7109375" customWidth="1"/>
    <col min="8458" max="8458" width="12.5703125" customWidth="1"/>
    <col min="8459" max="8459" width="17.28515625" customWidth="1"/>
    <col min="8460" max="8460" width="11.140625" customWidth="1"/>
    <col min="8461" max="8461" width="13.42578125" customWidth="1"/>
    <col min="8462" max="8462" width="12.5703125" customWidth="1"/>
    <col min="8463" max="8463" width="11.7109375" customWidth="1"/>
    <col min="8464" max="8464" width="16.85546875" customWidth="1"/>
    <col min="8465" max="8465" width="10.85546875" customWidth="1"/>
    <col min="8466" max="8466" width="10.5703125" bestFit="1" customWidth="1"/>
    <col min="8705" max="8705" width="13.7109375" customWidth="1"/>
    <col min="8706" max="8706" width="81" bestFit="1" customWidth="1"/>
    <col min="8707" max="8707" width="13.42578125" customWidth="1"/>
    <col min="8708" max="8708" width="11.7109375" customWidth="1"/>
    <col min="8709" max="8709" width="13.140625" customWidth="1"/>
    <col min="8710" max="8710" width="16.42578125" customWidth="1"/>
    <col min="8711" max="8712" width="13.140625" customWidth="1"/>
    <col min="8713" max="8713" width="11.7109375" customWidth="1"/>
    <col min="8714" max="8714" width="12.5703125" customWidth="1"/>
    <col min="8715" max="8715" width="17.28515625" customWidth="1"/>
    <col min="8716" max="8716" width="11.140625" customWidth="1"/>
    <col min="8717" max="8717" width="13.42578125" customWidth="1"/>
    <col min="8718" max="8718" width="12.5703125" customWidth="1"/>
    <col min="8719" max="8719" width="11.7109375" customWidth="1"/>
    <col min="8720" max="8720" width="16.85546875" customWidth="1"/>
    <col min="8721" max="8721" width="10.85546875" customWidth="1"/>
    <col min="8722" max="8722" width="10.5703125" bestFit="1" customWidth="1"/>
    <col min="8961" max="8961" width="13.7109375" customWidth="1"/>
    <col min="8962" max="8962" width="81" bestFit="1" customWidth="1"/>
    <col min="8963" max="8963" width="13.42578125" customWidth="1"/>
    <col min="8964" max="8964" width="11.7109375" customWidth="1"/>
    <col min="8965" max="8965" width="13.140625" customWidth="1"/>
    <col min="8966" max="8966" width="16.42578125" customWidth="1"/>
    <col min="8967" max="8968" width="13.140625" customWidth="1"/>
    <col min="8969" max="8969" width="11.7109375" customWidth="1"/>
    <col min="8970" max="8970" width="12.5703125" customWidth="1"/>
    <col min="8971" max="8971" width="17.28515625" customWidth="1"/>
    <col min="8972" max="8972" width="11.140625" customWidth="1"/>
    <col min="8973" max="8973" width="13.42578125" customWidth="1"/>
    <col min="8974" max="8974" width="12.5703125" customWidth="1"/>
    <col min="8975" max="8975" width="11.7109375" customWidth="1"/>
    <col min="8976" max="8976" width="16.85546875" customWidth="1"/>
    <col min="8977" max="8977" width="10.85546875" customWidth="1"/>
    <col min="8978" max="8978" width="10.5703125" bestFit="1" customWidth="1"/>
    <col min="9217" max="9217" width="13.7109375" customWidth="1"/>
    <col min="9218" max="9218" width="81" bestFit="1" customWidth="1"/>
    <col min="9219" max="9219" width="13.42578125" customWidth="1"/>
    <col min="9220" max="9220" width="11.7109375" customWidth="1"/>
    <col min="9221" max="9221" width="13.140625" customWidth="1"/>
    <col min="9222" max="9222" width="16.42578125" customWidth="1"/>
    <col min="9223" max="9224" width="13.140625" customWidth="1"/>
    <col min="9225" max="9225" width="11.7109375" customWidth="1"/>
    <col min="9226" max="9226" width="12.5703125" customWidth="1"/>
    <col min="9227" max="9227" width="17.28515625" customWidth="1"/>
    <col min="9228" max="9228" width="11.140625" customWidth="1"/>
    <col min="9229" max="9229" width="13.42578125" customWidth="1"/>
    <col min="9230" max="9230" width="12.5703125" customWidth="1"/>
    <col min="9231" max="9231" width="11.7109375" customWidth="1"/>
    <col min="9232" max="9232" width="16.85546875" customWidth="1"/>
    <col min="9233" max="9233" width="10.85546875" customWidth="1"/>
    <col min="9234" max="9234" width="10.5703125" bestFit="1" customWidth="1"/>
    <col min="9473" max="9473" width="13.7109375" customWidth="1"/>
    <col min="9474" max="9474" width="81" bestFit="1" customWidth="1"/>
    <col min="9475" max="9475" width="13.42578125" customWidth="1"/>
    <col min="9476" max="9476" width="11.7109375" customWidth="1"/>
    <col min="9477" max="9477" width="13.140625" customWidth="1"/>
    <col min="9478" max="9478" width="16.42578125" customWidth="1"/>
    <col min="9479" max="9480" width="13.140625" customWidth="1"/>
    <col min="9481" max="9481" width="11.7109375" customWidth="1"/>
    <col min="9482" max="9482" width="12.5703125" customWidth="1"/>
    <col min="9483" max="9483" width="17.28515625" customWidth="1"/>
    <col min="9484" max="9484" width="11.140625" customWidth="1"/>
    <col min="9485" max="9485" width="13.42578125" customWidth="1"/>
    <col min="9486" max="9486" width="12.5703125" customWidth="1"/>
    <col min="9487" max="9487" width="11.7109375" customWidth="1"/>
    <col min="9488" max="9488" width="16.85546875" customWidth="1"/>
    <col min="9489" max="9489" width="10.85546875" customWidth="1"/>
    <col min="9490" max="9490" width="10.5703125" bestFit="1" customWidth="1"/>
    <col min="9729" max="9729" width="13.7109375" customWidth="1"/>
    <col min="9730" max="9730" width="81" bestFit="1" customWidth="1"/>
    <col min="9731" max="9731" width="13.42578125" customWidth="1"/>
    <col min="9732" max="9732" width="11.7109375" customWidth="1"/>
    <col min="9733" max="9733" width="13.140625" customWidth="1"/>
    <col min="9734" max="9734" width="16.42578125" customWidth="1"/>
    <col min="9735" max="9736" width="13.140625" customWidth="1"/>
    <col min="9737" max="9737" width="11.7109375" customWidth="1"/>
    <col min="9738" max="9738" width="12.5703125" customWidth="1"/>
    <col min="9739" max="9739" width="17.28515625" customWidth="1"/>
    <col min="9740" max="9740" width="11.140625" customWidth="1"/>
    <col min="9741" max="9741" width="13.42578125" customWidth="1"/>
    <col min="9742" max="9742" width="12.5703125" customWidth="1"/>
    <col min="9743" max="9743" width="11.7109375" customWidth="1"/>
    <col min="9744" max="9744" width="16.85546875" customWidth="1"/>
    <col min="9745" max="9745" width="10.85546875" customWidth="1"/>
    <col min="9746" max="9746" width="10.5703125" bestFit="1" customWidth="1"/>
    <col min="9985" max="9985" width="13.7109375" customWidth="1"/>
    <col min="9986" max="9986" width="81" bestFit="1" customWidth="1"/>
    <col min="9987" max="9987" width="13.42578125" customWidth="1"/>
    <col min="9988" max="9988" width="11.7109375" customWidth="1"/>
    <col min="9989" max="9989" width="13.140625" customWidth="1"/>
    <col min="9990" max="9990" width="16.42578125" customWidth="1"/>
    <col min="9991" max="9992" width="13.140625" customWidth="1"/>
    <col min="9993" max="9993" width="11.7109375" customWidth="1"/>
    <col min="9994" max="9994" width="12.5703125" customWidth="1"/>
    <col min="9995" max="9995" width="17.28515625" customWidth="1"/>
    <col min="9996" max="9996" width="11.140625" customWidth="1"/>
    <col min="9997" max="9997" width="13.42578125" customWidth="1"/>
    <col min="9998" max="9998" width="12.5703125" customWidth="1"/>
    <col min="9999" max="9999" width="11.7109375" customWidth="1"/>
    <col min="10000" max="10000" width="16.85546875" customWidth="1"/>
    <col min="10001" max="10001" width="10.85546875" customWidth="1"/>
    <col min="10002" max="10002" width="10.5703125" bestFit="1" customWidth="1"/>
    <col min="10241" max="10241" width="13.7109375" customWidth="1"/>
    <col min="10242" max="10242" width="81" bestFit="1" customWidth="1"/>
    <col min="10243" max="10243" width="13.42578125" customWidth="1"/>
    <col min="10244" max="10244" width="11.7109375" customWidth="1"/>
    <col min="10245" max="10245" width="13.140625" customWidth="1"/>
    <col min="10246" max="10246" width="16.42578125" customWidth="1"/>
    <col min="10247" max="10248" width="13.140625" customWidth="1"/>
    <col min="10249" max="10249" width="11.7109375" customWidth="1"/>
    <col min="10250" max="10250" width="12.5703125" customWidth="1"/>
    <col min="10251" max="10251" width="17.28515625" customWidth="1"/>
    <col min="10252" max="10252" width="11.140625" customWidth="1"/>
    <col min="10253" max="10253" width="13.42578125" customWidth="1"/>
    <col min="10254" max="10254" width="12.5703125" customWidth="1"/>
    <col min="10255" max="10255" width="11.7109375" customWidth="1"/>
    <col min="10256" max="10256" width="16.85546875" customWidth="1"/>
    <col min="10257" max="10257" width="10.85546875" customWidth="1"/>
    <col min="10258" max="10258" width="10.5703125" bestFit="1" customWidth="1"/>
    <col min="10497" max="10497" width="13.7109375" customWidth="1"/>
    <col min="10498" max="10498" width="81" bestFit="1" customWidth="1"/>
    <col min="10499" max="10499" width="13.42578125" customWidth="1"/>
    <col min="10500" max="10500" width="11.7109375" customWidth="1"/>
    <col min="10501" max="10501" width="13.140625" customWidth="1"/>
    <col min="10502" max="10502" width="16.42578125" customWidth="1"/>
    <col min="10503" max="10504" width="13.140625" customWidth="1"/>
    <col min="10505" max="10505" width="11.7109375" customWidth="1"/>
    <col min="10506" max="10506" width="12.5703125" customWidth="1"/>
    <col min="10507" max="10507" width="17.28515625" customWidth="1"/>
    <col min="10508" max="10508" width="11.140625" customWidth="1"/>
    <col min="10509" max="10509" width="13.42578125" customWidth="1"/>
    <col min="10510" max="10510" width="12.5703125" customWidth="1"/>
    <col min="10511" max="10511" width="11.7109375" customWidth="1"/>
    <col min="10512" max="10512" width="16.85546875" customWidth="1"/>
    <col min="10513" max="10513" width="10.85546875" customWidth="1"/>
    <col min="10514" max="10514" width="10.5703125" bestFit="1" customWidth="1"/>
    <col min="10753" max="10753" width="13.7109375" customWidth="1"/>
    <col min="10754" max="10754" width="81" bestFit="1" customWidth="1"/>
    <col min="10755" max="10755" width="13.42578125" customWidth="1"/>
    <col min="10756" max="10756" width="11.7109375" customWidth="1"/>
    <col min="10757" max="10757" width="13.140625" customWidth="1"/>
    <col min="10758" max="10758" width="16.42578125" customWidth="1"/>
    <col min="10759" max="10760" width="13.140625" customWidth="1"/>
    <col min="10761" max="10761" width="11.7109375" customWidth="1"/>
    <col min="10762" max="10762" width="12.5703125" customWidth="1"/>
    <col min="10763" max="10763" width="17.28515625" customWidth="1"/>
    <col min="10764" max="10764" width="11.140625" customWidth="1"/>
    <col min="10765" max="10765" width="13.42578125" customWidth="1"/>
    <col min="10766" max="10766" width="12.5703125" customWidth="1"/>
    <col min="10767" max="10767" width="11.7109375" customWidth="1"/>
    <col min="10768" max="10768" width="16.85546875" customWidth="1"/>
    <col min="10769" max="10769" width="10.85546875" customWidth="1"/>
    <col min="10770" max="10770" width="10.5703125" bestFit="1" customWidth="1"/>
    <col min="11009" max="11009" width="13.7109375" customWidth="1"/>
    <col min="11010" max="11010" width="81" bestFit="1" customWidth="1"/>
    <col min="11011" max="11011" width="13.42578125" customWidth="1"/>
    <col min="11012" max="11012" width="11.7109375" customWidth="1"/>
    <col min="11013" max="11013" width="13.140625" customWidth="1"/>
    <col min="11014" max="11014" width="16.42578125" customWidth="1"/>
    <col min="11015" max="11016" width="13.140625" customWidth="1"/>
    <col min="11017" max="11017" width="11.7109375" customWidth="1"/>
    <col min="11018" max="11018" width="12.5703125" customWidth="1"/>
    <col min="11019" max="11019" width="17.28515625" customWidth="1"/>
    <col min="11020" max="11020" width="11.140625" customWidth="1"/>
    <col min="11021" max="11021" width="13.42578125" customWidth="1"/>
    <col min="11022" max="11022" width="12.5703125" customWidth="1"/>
    <col min="11023" max="11023" width="11.7109375" customWidth="1"/>
    <col min="11024" max="11024" width="16.85546875" customWidth="1"/>
    <col min="11025" max="11025" width="10.85546875" customWidth="1"/>
    <col min="11026" max="11026" width="10.5703125" bestFit="1" customWidth="1"/>
    <col min="11265" max="11265" width="13.7109375" customWidth="1"/>
    <col min="11266" max="11266" width="81" bestFit="1" customWidth="1"/>
    <col min="11267" max="11267" width="13.42578125" customWidth="1"/>
    <col min="11268" max="11268" width="11.7109375" customWidth="1"/>
    <col min="11269" max="11269" width="13.140625" customWidth="1"/>
    <col min="11270" max="11270" width="16.42578125" customWidth="1"/>
    <col min="11271" max="11272" width="13.140625" customWidth="1"/>
    <col min="11273" max="11273" width="11.7109375" customWidth="1"/>
    <col min="11274" max="11274" width="12.5703125" customWidth="1"/>
    <col min="11275" max="11275" width="17.28515625" customWidth="1"/>
    <col min="11276" max="11276" width="11.140625" customWidth="1"/>
    <col min="11277" max="11277" width="13.42578125" customWidth="1"/>
    <col min="11278" max="11278" width="12.5703125" customWidth="1"/>
    <col min="11279" max="11279" width="11.7109375" customWidth="1"/>
    <col min="11280" max="11280" width="16.85546875" customWidth="1"/>
    <col min="11281" max="11281" width="10.85546875" customWidth="1"/>
    <col min="11282" max="11282" width="10.5703125" bestFit="1" customWidth="1"/>
    <col min="11521" max="11521" width="13.7109375" customWidth="1"/>
    <col min="11522" max="11522" width="81" bestFit="1" customWidth="1"/>
    <col min="11523" max="11523" width="13.42578125" customWidth="1"/>
    <col min="11524" max="11524" width="11.7109375" customWidth="1"/>
    <col min="11525" max="11525" width="13.140625" customWidth="1"/>
    <col min="11526" max="11526" width="16.42578125" customWidth="1"/>
    <col min="11527" max="11528" width="13.140625" customWidth="1"/>
    <col min="11529" max="11529" width="11.7109375" customWidth="1"/>
    <col min="11530" max="11530" width="12.5703125" customWidth="1"/>
    <col min="11531" max="11531" width="17.28515625" customWidth="1"/>
    <col min="11532" max="11532" width="11.140625" customWidth="1"/>
    <col min="11533" max="11533" width="13.42578125" customWidth="1"/>
    <col min="11534" max="11534" width="12.5703125" customWidth="1"/>
    <col min="11535" max="11535" width="11.7109375" customWidth="1"/>
    <col min="11536" max="11536" width="16.85546875" customWidth="1"/>
    <col min="11537" max="11537" width="10.85546875" customWidth="1"/>
    <col min="11538" max="11538" width="10.5703125" bestFit="1" customWidth="1"/>
    <col min="11777" max="11777" width="13.7109375" customWidth="1"/>
    <col min="11778" max="11778" width="81" bestFit="1" customWidth="1"/>
    <col min="11779" max="11779" width="13.42578125" customWidth="1"/>
    <col min="11780" max="11780" width="11.7109375" customWidth="1"/>
    <col min="11781" max="11781" width="13.140625" customWidth="1"/>
    <col min="11782" max="11782" width="16.42578125" customWidth="1"/>
    <col min="11783" max="11784" width="13.140625" customWidth="1"/>
    <col min="11785" max="11785" width="11.7109375" customWidth="1"/>
    <col min="11786" max="11786" width="12.5703125" customWidth="1"/>
    <col min="11787" max="11787" width="17.28515625" customWidth="1"/>
    <col min="11788" max="11788" width="11.140625" customWidth="1"/>
    <col min="11789" max="11789" width="13.42578125" customWidth="1"/>
    <col min="11790" max="11790" width="12.5703125" customWidth="1"/>
    <col min="11791" max="11791" width="11.7109375" customWidth="1"/>
    <col min="11792" max="11792" width="16.85546875" customWidth="1"/>
    <col min="11793" max="11793" width="10.85546875" customWidth="1"/>
    <col min="11794" max="11794" width="10.5703125" bestFit="1" customWidth="1"/>
    <col min="12033" max="12033" width="13.7109375" customWidth="1"/>
    <col min="12034" max="12034" width="81" bestFit="1" customWidth="1"/>
    <col min="12035" max="12035" width="13.42578125" customWidth="1"/>
    <col min="12036" max="12036" width="11.7109375" customWidth="1"/>
    <col min="12037" max="12037" width="13.140625" customWidth="1"/>
    <col min="12038" max="12038" width="16.42578125" customWidth="1"/>
    <col min="12039" max="12040" width="13.140625" customWidth="1"/>
    <col min="12041" max="12041" width="11.7109375" customWidth="1"/>
    <col min="12042" max="12042" width="12.5703125" customWidth="1"/>
    <col min="12043" max="12043" width="17.28515625" customWidth="1"/>
    <col min="12044" max="12044" width="11.140625" customWidth="1"/>
    <col min="12045" max="12045" width="13.42578125" customWidth="1"/>
    <col min="12046" max="12046" width="12.5703125" customWidth="1"/>
    <col min="12047" max="12047" width="11.7109375" customWidth="1"/>
    <col min="12048" max="12048" width="16.85546875" customWidth="1"/>
    <col min="12049" max="12049" width="10.85546875" customWidth="1"/>
    <col min="12050" max="12050" width="10.5703125" bestFit="1" customWidth="1"/>
    <col min="12289" max="12289" width="13.7109375" customWidth="1"/>
    <col min="12290" max="12290" width="81" bestFit="1" customWidth="1"/>
    <col min="12291" max="12291" width="13.42578125" customWidth="1"/>
    <col min="12292" max="12292" width="11.7109375" customWidth="1"/>
    <col min="12293" max="12293" width="13.140625" customWidth="1"/>
    <col min="12294" max="12294" width="16.42578125" customWidth="1"/>
    <col min="12295" max="12296" width="13.140625" customWidth="1"/>
    <col min="12297" max="12297" width="11.7109375" customWidth="1"/>
    <col min="12298" max="12298" width="12.5703125" customWidth="1"/>
    <col min="12299" max="12299" width="17.28515625" customWidth="1"/>
    <col min="12300" max="12300" width="11.140625" customWidth="1"/>
    <col min="12301" max="12301" width="13.42578125" customWidth="1"/>
    <col min="12302" max="12302" width="12.5703125" customWidth="1"/>
    <col min="12303" max="12303" width="11.7109375" customWidth="1"/>
    <col min="12304" max="12304" width="16.85546875" customWidth="1"/>
    <col min="12305" max="12305" width="10.85546875" customWidth="1"/>
    <col min="12306" max="12306" width="10.5703125" bestFit="1" customWidth="1"/>
    <col min="12545" max="12545" width="13.7109375" customWidth="1"/>
    <col min="12546" max="12546" width="81" bestFit="1" customWidth="1"/>
    <col min="12547" max="12547" width="13.42578125" customWidth="1"/>
    <col min="12548" max="12548" width="11.7109375" customWidth="1"/>
    <col min="12549" max="12549" width="13.140625" customWidth="1"/>
    <col min="12550" max="12550" width="16.42578125" customWidth="1"/>
    <col min="12551" max="12552" width="13.140625" customWidth="1"/>
    <col min="12553" max="12553" width="11.7109375" customWidth="1"/>
    <col min="12554" max="12554" width="12.5703125" customWidth="1"/>
    <col min="12555" max="12555" width="17.28515625" customWidth="1"/>
    <col min="12556" max="12556" width="11.140625" customWidth="1"/>
    <col min="12557" max="12557" width="13.42578125" customWidth="1"/>
    <col min="12558" max="12558" width="12.5703125" customWidth="1"/>
    <col min="12559" max="12559" width="11.7109375" customWidth="1"/>
    <col min="12560" max="12560" width="16.85546875" customWidth="1"/>
    <col min="12561" max="12561" width="10.85546875" customWidth="1"/>
    <col min="12562" max="12562" width="10.5703125" bestFit="1" customWidth="1"/>
    <col min="12801" max="12801" width="13.7109375" customWidth="1"/>
    <col min="12802" max="12802" width="81" bestFit="1" customWidth="1"/>
    <col min="12803" max="12803" width="13.42578125" customWidth="1"/>
    <col min="12804" max="12804" width="11.7109375" customWidth="1"/>
    <col min="12805" max="12805" width="13.140625" customWidth="1"/>
    <col min="12806" max="12806" width="16.42578125" customWidth="1"/>
    <col min="12807" max="12808" width="13.140625" customWidth="1"/>
    <col min="12809" max="12809" width="11.7109375" customWidth="1"/>
    <col min="12810" max="12810" width="12.5703125" customWidth="1"/>
    <col min="12811" max="12811" width="17.28515625" customWidth="1"/>
    <col min="12812" max="12812" width="11.140625" customWidth="1"/>
    <col min="12813" max="12813" width="13.42578125" customWidth="1"/>
    <col min="12814" max="12814" width="12.5703125" customWidth="1"/>
    <col min="12815" max="12815" width="11.7109375" customWidth="1"/>
    <col min="12816" max="12816" width="16.85546875" customWidth="1"/>
    <col min="12817" max="12817" width="10.85546875" customWidth="1"/>
    <col min="12818" max="12818" width="10.5703125" bestFit="1" customWidth="1"/>
    <col min="13057" max="13057" width="13.7109375" customWidth="1"/>
    <col min="13058" max="13058" width="81" bestFit="1" customWidth="1"/>
    <col min="13059" max="13059" width="13.42578125" customWidth="1"/>
    <col min="13060" max="13060" width="11.7109375" customWidth="1"/>
    <col min="13061" max="13061" width="13.140625" customWidth="1"/>
    <col min="13062" max="13062" width="16.42578125" customWidth="1"/>
    <col min="13063" max="13064" width="13.140625" customWidth="1"/>
    <col min="13065" max="13065" width="11.7109375" customWidth="1"/>
    <col min="13066" max="13066" width="12.5703125" customWidth="1"/>
    <col min="13067" max="13067" width="17.28515625" customWidth="1"/>
    <col min="13068" max="13068" width="11.140625" customWidth="1"/>
    <col min="13069" max="13069" width="13.42578125" customWidth="1"/>
    <col min="13070" max="13070" width="12.5703125" customWidth="1"/>
    <col min="13071" max="13071" width="11.7109375" customWidth="1"/>
    <col min="13072" max="13072" width="16.85546875" customWidth="1"/>
    <col min="13073" max="13073" width="10.85546875" customWidth="1"/>
    <col min="13074" max="13074" width="10.5703125" bestFit="1" customWidth="1"/>
    <col min="13313" max="13313" width="13.7109375" customWidth="1"/>
    <col min="13314" max="13314" width="81" bestFit="1" customWidth="1"/>
    <col min="13315" max="13315" width="13.42578125" customWidth="1"/>
    <col min="13316" max="13316" width="11.7109375" customWidth="1"/>
    <col min="13317" max="13317" width="13.140625" customWidth="1"/>
    <col min="13318" max="13318" width="16.42578125" customWidth="1"/>
    <col min="13319" max="13320" width="13.140625" customWidth="1"/>
    <col min="13321" max="13321" width="11.7109375" customWidth="1"/>
    <col min="13322" max="13322" width="12.5703125" customWidth="1"/>
    <col min="13323" max="13323" width="17.28515625" customWidth="1"/>
    <col min="13324" max="13324" width="11.140625" customWidth="1"/>
    <col min="13325" max="13325" width="13.42578125" customWidth="1"/>
    <col min="13326" max="13326" width="12.5703125" customWidth="1"/>
    <col min="13327" max="13327" width="11.7109375" customWidth="1"/>
    <col min="13328" max="13328" width="16.85546875" customWidth="1"/>
    <col min="13329" max="13329" width="10.85546875" customWidth="1"/>
    <col min="13330" max="13330" width="10.5703125" bestFit="1" customWidth="1"/>
    <col min="13569" max="13569" width="13.7109375" customWidth="1"/>
    <col min="13570" max="13570" width="81" bestFit="1" customWidth="1"/>
    <col min="13571" max="13571" width="13.42578125" customWidth="1"/>
    <col min="13572" max="13572" width="11.7109375" customWidth="1"/>
    <col min="13573" max="13573" width="13.140625" customWidth="1"/>
    <col min="13574" max="13574" width="16.42578125" customWidth="1"/>
    <col min="13575" max="13576" width="13.140625" customWidth="1"/>
    <col min="13577" max="13577" width="11.7109375" customWidth="1"/>
    <col min="13578" max="13578" width="12.5703125" customWidth="1"/>
    <col min="13579" max="13579" width="17.28515625" customWidth="1"/>
    <col min="13580" max="13580" width="11.140625" customWidth="1"/>
    <col min="13581" max="13581" width="13.42578125" customWidth="1"/>
    <col min="13582" max="13582" width="12.5703125" customWidth="1"/>
    <col min="13583" max="13583" width="11.7109375" customWidth="1"/>
    <col min="13584" max="13584" width="16.85546875" customWidth="1"/>
    <col min="13585" max="13585" width="10.85546875" customWidth="1"/>
    <col min="13586" max="13586" width="10.5703125" bestFit="1" customWidth="1"/>
    <col min="13825" max="13825" width="13.7109375" customWidth="1"/>
    <col min="13826" max="13826" width="81" bestFit="1" customWidth="1"/>
    <col min="13827" max="13827" width="13.42578125" customWidth="1"/>
    <col min="13828" max="13828" width="11.7109375" customWidth="1"/>
    <col min="13829" max="13829" width="13.140625" customWidth="1"/>
    <col min="13830" max="13830" width="16.42578125" customWidth="1"/>
    <col min="13831" max="13832" width="13.140625" customWidth="1"/>
    <col min="13833" max="13833" width="11.7109375" customWidth="1"/>
    <col min="13834" max="13834" width="12.5703125" customWidth="1"/>
    <col min="13835" max="13835" width="17.28515625" customWidth="1"/>
    <col min="13836" max="13836" width="11.140625" customWidth="1"/>
    <col min="13837" max="13837" width="13.42578125" customWidth="1"/>
    <col min="13838" max="13838" width="12.5703125" customWidth="1"/>
    <col min="13839" max="13839" width="11.7109375" customWidth="1"/>
    <col min="13840" max="13840" width="16.85546875" customWidth="1"/>
    <col min="13841" max="13841" width="10.85546875" customWidth="1"/>
    <col min="13842" max="13842" width="10.5703125" bestFit="1" customWidth="1"/>
    <col min="14081" max="14081" width="13.7109375" customWidth="1"/>
    <col min="14082" max="14082" width="81" bestFit="1" customWidth="1"/>
    <col min="14083" max="14083" width="13.42578125" customWidth="1"/>
    <col min="14084" max="14084" width="11.7109375" customWidth="1"/>
    <col min="14085" max="14085" width="13.140625" customWidth="1"/>
    <col min="14086" max="14086" width="16.42578125" customWidth="1"/>
    <col min="14087" max="14088" width="13.140625" customWidth="1"/>
    <col min="14089" max="14089" width="11.7109375" customWidth="1"/>
    <col min="14090" max="14090" width="12.5703125" customWidth="1"/>
    <col min="14091" max="14091" width="17.28515625" customWidth="1"/>
    <col min="14092" max="14092" width="11.140625" customWidth="1"/>
    <col min="14093" max="14093" width="13.42578125" customWidth="1"/>
    <col min="14094" max="14094" width="12.5703125" customWidth="1"/>
    <col min="14095" max="14095" width="11.7109375" customWidth="1"/>
    <col min="14096" max="14096" width="16.85546875" customWidth="1"/>
    <col min="14097" max="14097" width="10.85546875" customWidth="1"/>
    <col min="14098" max="14098" width="10.5703125" bestFit="1" customWidth="1"/>
    <col min="14337" max="14337" width="13.7109375" customWidth="1"/>
    <col min="14338" max="14338" width="81" bestFit="1" customWidth="1"/>
    <col min="14339" max="14339" width="13.42578125" customWidth="1"/>
    <col min="14340" max="14340" width="11.7109375" customWidth="1"/>
    <col min="14341" max="14341" width="13.140625" customWidth="1"/>
    <col min="14342" max="14342" width="16.42578125" customWidth="1"/>
    <col min="14343" max="14344" width="13.140625" customWidth="1"/>
    <col min="14345" max="14345" width="11.7109375" customWidth="1"/>
    <col min="14346" max="14346" width="12.5703125" customWidth="1"/>
    <col min="14347" max="14347" width="17.28515625" customWidth="1"/>
    <col min="14348" max="14348" width="11.140625" customWidth="1"/>
    <col min="14349" max="14349" width="13.42578125" customWidth="1"/>
    <col min="14350" max="14350" width="12.5703125" customWidth="1"/>
    <col min="14351" max="14351" width="11.7109375" customWidth="1"/>
    <col min="14352" max="14352" width="16.85546875" customWidth="1"/>
    <col min="14353" max="14353" width="10.85546875" customWidth="1"/>
    <col min="14354" max="14354" width="10.5703125" bestFit="1" customWidth="1"/>
    <col min="14593" max="14593" width="13.7109375" customWidth="1"/>
    <col min="14594" max="14594" width="81" bestFit="1" customWidth="1"/>
    <col min="14595" max="14595" width="13.42578125" customWidth="1"/>
    <col min="14596" max="14596" width="11.7109375" customWidth="1"/>
    <col min="14597" max="14597" width="13.140625" customWidth="1"/>
    <col min="14598" max="14598" width="16.42578125" customWidth="1"/>
    <col min="14599" max="14600" width="13.140625" customWidth="1"/>
    <col min="14601" max="14601" width="11.7109375" customWidth="1"/>
    <col min="14602" max="14602" width="12.5703125" customWidth="1"/>
    <col min="14603" max="14603" width="17.28515625" customWidth="1"/>
    <col min="14604" max="14604" width="11.140625" customWidth="1"/>
    <col min="14605" max="14605" width="13.42578125" customWidth="1"/>
    <col min="14606" max="14606" width="12.5703125" customWidth="1"/>
    <col min="14607" max="14607" width="11.7109375" customWidth="1"/>
    <col min="14608" max="14608" width="16.85546875" customWidth="1"/>
    <col min="14609" max="14609" width="10.85546875" customWidth="1"/>
    <col min="14610" max="14610" width="10.5703125" bestFit="1" customWidth="1"/>
    <col min="14849" max="14849" width="13.7109375" customWidth="1"/>
    <col min="14850" max="14850" width="81" bestFit="1" customWidth="1"/>
    <col min="14851" max="14851" width="13.42578125" customWidth="1"/>
    <col min="14852" max="14852" width="11.7109375" customWidth="1"/>
    <col min="14853" max="14853" width="13.140625" customWidth="1"/>
    <col min="14854" max="14854" width="16.42578125" customWidth="1"/>
    <col min="14855" max="14856" width="13.140625" customWidth="1"/>
    <col min="14857" max="14857" width="11.7109375" customWidth="1"/>
    <col min="14858" max="14858" width="12.5703125" customWidth="1"/>
    <col min="14859" max="14859" width="17.28515625" customWidth="1"/>
    <col min="14860" max="14860" width="11.140625" customWidth="1"/>
    <col min="14861" max="14861" width="13.42578125" customWidth="1"/>
    <col min="14862" max="14862" width="12.5703125" customWidth="1"/>
    <col min="14863" max="14863" width="11.7109375" customWidth="1"/>
    <col min="14864" max="14864" width="16.85546875" customWidth="1"/>
    <col min="14865" max="14865" width="10.85546875" customWidth="1"/>
    <col min="14866" max="14866" width="10.5703125" bestFit="1" customWidth="1"/>
    <col min="15105" max="15105" width="13.7109375" customWidth="1"/>
    <col min="15106" max="15106" width="81" bestFit="1" customWidth="1"/>
    <col min="15107" max="15107" width="13.42578125" customWidth="1"/>
    <col min="15108" max="15108" width="11.7109375" customWidth="1"/>
    <col min="15109" max="15109" width="13.140625" customWidth="1"/>
    <col min="15110" max="15110" width="16.42578125" customWidth="1"/>
    <col min="15111" max="15112" width="13.140625" customWidth="1"/>
    <col min="15113" max="15113" width="11.7109375" customWidth="1"/>
    <col min="15114" max="15114" width="12.5703125" customWidth="1"/>
    <col min="15115" max="15115" width="17.28515625" customWidth="1"/>
    <col min="15116" max="15116" width="11.140625" customWidth="1"/>
    <col min="15117" max="15117" width="13.42578125" customWidth="1"/>
    <col min="15118" max="15118" width="12.5703125" customWidth="1"/>
    <col min="15119" max="15119" width="11.7109375" customWidth="1"/>
    <col min="15120" max="15120" width="16.85546875" customWidth="1"/>
    <col min="15121" max="15121" width="10.85546875" customWidth="1"/>
    <col min="15122" max="15122" width="10.5703125" bestFit="1" customWidth="1"/>
    <col min="15361" max="15361" width="13.7109375" customWidth="1"/>
    <col min="15362" max="15362" width="81" bestFit="1" customWidth="1"/>
    <col min="15363" max="15363" width="13.42578125" customWidth="1"/>
    <col min="15364" max="15364" width="11.7109375" customWidth="1"/>
    <col min="15365" max="15365" width="13.140625" customWidth="1"/>
    <col min="15366" max="15366" width="16.42578125" customWidth="1"/>
    <col min="15367" max="15368" width="13.140625" customWidth="1"/>
    <col min="15369" max="15369" width="11.7109375" customWidth="1"/>
    <col min="15370" max="15370" width="12.5703125" customWidth="1"/>
    <col min="15371" max="15371" width="17.28515625" customWidth="1"/>
    <col min="15372" max="15372" width="11.140625" customWidth="1"/>
    <col min="15373" max="15373" width="13.42578125" customWidth="1"/>
    <col min="15374" max="15374" width="12.5703125" customWidth="1"/>
    <col min="15375" max="15375" width="11.7109375" customWidth="1"/>
    <col min="15376" max="15376" width="16.85546875" customWidth="1"/>
    <col min="15377" max="15377" width="10.85546875" customWidth="1"/>
    <col min="15378" max="15378" width="10.5703125" bestFit="1" customWidth="1"/>
    <col min="15617" max="15617" width="13.7109375" customWidth="1"/>
    <col min="15618" max="15618" width="81" bestFit="1" customWidth="1"/>
    <col min="15619" max="15619" width="13.42578125" customWidth="1"/>
    <col min="15620" max="15620" width="11.7109375" customWidth="1"/>
    <col min="15621" max="15621" width="13.140625" customWidth="1"/>
    <col min="15622" max="15622" width="16.42578125" customWidth="1"/>
    <col min="15623" max="15624" width="13.140625" customWidth="1"/>
    <col min="15625" max="15625" width="11.7109375" customWidth="1"/>
    <col min="15626" max="15626" width="12.5703125" customWidth="1"/>
    <col min="15627" max="15627" width="17.28515625" customWidth="1"/>
    <col min="15628" max="15628" width="11.140625" customWidth="1"/>
    <col min="15629" max="15629" width="13.42578125" customWidth="1"/>
    <col min="15630" max="15630" width="12.5703125" customWidth="1"/>
    <col min="15631" max="15631" width="11.7109375" customWidth="1"/>
    <col min="15632" max="15632" width="16.85546875" customWidth="1"/>
    <col min="15633" max="15633" width="10.85546875" customWidth="1"/>
    <col min="15634" max="15634" width="10.5703125" bestFit="1" customWidth="1"/>
    <col min="15873" max="15873" width="13.7109375" customWidth="1"/>
    <col min="15874" max="15874" width="81" bestFit="1" customWidth="1"/>
    <col min="15875" max="15875" width="13.42578125" customWidth="1"/>
    <col min="15876" max="15876" width="11.7109375" customWidth="1"/>
    <col min="15877" max="15877" width="13.140625" customWidth="1"/>
    <col min="15878" max="15878" width="16.42578125" customWidth="1"/>
    <col min="15879" max="15880" width="13.140625" customWidth="1"/>
    <col min="15881" max="15881" width="11.7109375" customWidth="1"/>
    <col min="15882" max="15882" width="12.5703125" customWidth="1"/>
    <col min="15883" max="15883" width="17.28515625" customWidth="1"/>
    <col min="15884" max="15884" width="11.140625" customWidth="1"/>
    <col min="15885" max="15885" width="13.42578125" customWidth="1"/>
    <col min="15886" max="15886" width="12.5703125" customWidth="1"/>
    <col min="15887" max="15887" width="11.7109375" customWidth="1"/>
    <col min="15888" max="15888" width="16.85546875" customWidth="1"/>
    <col min="15889" max="15889" width="10.85546875" customWidth="1"/>
    <col min="15890" max="15890" width="10.5703125" bestFit="1" customWidth="1"/>
    <col min="16129" max="16129" width="13.7109375" customWidth="1"/>
    <col min="16130" max="16130" width="81" bestFit="1" customWidth="1"/>
    <col min="16131" max="16131" width="13.42578125" customWidth="1"/>
    <col min="16132" max="16132" width="11.7109375" customWidth="1"/>
    <col min="16133" max="16133" width="13.140625" customWidth="1"/>
    <col min="16134" max="16134" width="16.42578125" customWidth="1"/>
    <col min="16135" max="16136" width="13.140625" customWidth="1"/>
    <col min="16137" max="16137" width="11.7109375" customWidth="1"/>
    <col min="16138" max="16138" width="12.5703125" customWidth="1"/>
    <col min="16139" max="16139" width="17.28515625" customWidth="1"/>
    <col min="16140" max="16140" width="11.140625" customWidth="1"/>
    <col min="16141" max="16141" width="13.42578125" customWidth="1"/>
    <col min="16142" max="16142" width="12.5703125" customWidth="1"/>
    <col min="16143" max="16143" width="11.7109375" customWidth="1"/>
    <col min="16144" max="16144" width="16.85546875" customWidth="1"/>
    <col min="16145" max="16145" width="10.85546875" customWidth="1"/>
    <col min="16146" max="16146" width="10.5703125" bestFit="1" customWidth="1"/>
  </cols>
  <sheetData>
    <row r="1" spans="1:19" ht="24.75" customHeight="1" x14ac:dyDescent="0.25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56" t="s">
        <v>406</v>
      </c>
      <c r="S1" s="182" t="s">
        <v>406</v>
      </c>
    </row>
    <row r="2" spans="1:19" ht="34.5" x14ac:dyDescent="0.25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19" ht="32.25" customHeight="1" x14ac:dyDescent="0.25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</row>
    <row r="4" spans="1:19" ht="31.5" customHeight="1" x14ac:dyDescent="0.25">
      <c r="A4" s="315" t="s">
        <v>375</v>
      </c>
      <c r="B4" s="315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7"/>
      <c r="P4" s="317"/>
      <c r="Q4" s="317"/>
    </row>
    <row r="5" spans="1:19" ht="24" customHeight="1" thickBot="1" x14ac:dyDescent="0.3">
      <c r="A5" s="295" t="s">
        <v>409</v>
      </c>
      <c r="B5" s="295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/>
      <c r="P5" s="297"/>
      <c r="Q5" s="297"/>
    </row>
    <row r="6" spans="1:19" ht="24.75" customHeight="1" thickBot="1" x14ac:dyDescent="0.3">
      <c r="A6" s="318" t="s">
        <v>0</v>
      </c>
      <c r="B6" s="323" t="s">
        <v>1</v>
      </c>
      <c r="C6" s="327" t="s">
        <v>2</v>
      </c>
      <c r="D6" s="327"/>
      <c r="E6" s="327"/>
      <c r="F6" s="327"/>
      <c r="G6" s="309"/>
      <c r="H6" s="308" t="s">
        <v>3</v>
      </c>
      <c r="I6" s="327"/>
      <c r="J6" s="327"/>
      <c r="K6" s="327"/>
      <c r="L6" s="309"/>
      <c r="M6" s="308" t="s">
        <v>4</v>
      </c>
      <c r="N6" s="327"/>
      <c r="O6" s="327"/>
      <c r="P6" s="327"/>
      <c r="Q6" s="309"/>
      <c r="R6" s="308" t="s">
        <v>5</v>
      </c>
      <c r="S6" s="309"/>
    </row>
    <row r="7" spans="1:19" s="175" customFormat="1" ht="21.75" customHeight="1" x14ac:dyDescent="0.2">
      <c r="A7" s="319"/>
      <c r="B7" s="324"/>
      <c r="C7" s="310" t="s">
        <v>6</v>
      </c>
      <c r="D7" s="328"/>
      <c r="E7" s="46" t="s">
        <v>7</v>
      </c>
      <c r="F7" s="46" t="s">
        <v>8</v>
      </c>
      <c r="G7" s="47" t="s">
        <v>9</v>
      </c>
      <c r="H7" s="310" t="s">
        <v>6</v>
      </c>
      <c r="I7" s="328"/>
      <c r="J7" s="46" t="s">
        <v>7</v>
      </c>
      <c r="K7" s="46" t="s">
        <v>8</v>
      </c>
      <c r="L7" s="47" t="s">
        <v>9</v>
      </c>
      <c r="M7" s="310" t="s">
        <v>6</v>
      </c>
      <c r="N7" s="328"/>
      <c r="O7" s="46" t="s">
        <v>7</v>
      </c>
      <c r="P7" s="46" t="s">
        <v>8</v>
      </c>
      <c r="Q7" s="47" t="s">
        <v>9</v>
      </c>
      <c r="R7" s="310" t="s">
        <v>6</v>
      </c>
      <c r="S7" s="311"/>
    </row>
    <row r="8" spans="1:19" ht="40.5" customHeight="1" thickBot="1" x14ac:dyDescent="0.3">
      <c r="A8" s="319"/>
      <c r="B8" s="324"/>
      <c r="C8" s="312" t="s">
        <v>10</v>
      </c>
      <c r="D8" s="313"/>
      <c r="E8" s="48" t="s">
        <v>11</v>
      </c>
      <c r="F8" s="48" t="s">
        <v>12</v>
      </c>
      <c r="G8" s="49" t="s">
        <v>13</v>
      </c>
      <c r="H8" s="312" t="s">
        <v>14</v>
      </c>
      <c r="I8" s="313"/>
      <c r="J8" s="48" t="s">
        <v>15</v>
      </c>
      <c r="K8" s="48" t="s">
        <v>16</v>
      </c>
      <c r="L8" s="49" t="s">
        <v>17</v>
      </c>
      <c r="M8" s="312" t="s">
        <v>18</v>
      </c>
      <c r="N8" s="313"/>
      <c r="O8" s="48" t="s">
        <v>19</v>
      </c>
      <c r="P8" s="48" t="s">
        <v>20</v>
      </c>
      <c r="Q8" s="49" t="s">
        <v>21</v>
      </c>
      <c r="R8" s="312" t="s">
        <v>410</v>
      </c>
      <c r="S8" s="314"/>
    </row>
    <row r="9" spans="1:19" ht="18.95" customHeight="1" thickBot="1" x14ac:dyDescent="0.3">
      <c r="A9" s="319"/>
      <c r="B9" s="325"/>
      <c r="C9" s="304" t="s">
        <v>22</v>
      </c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5"/>
      <c r="R9" s="306"/>
      <c r="S9" s="307"/>
    </row>
    <row r="10" spans="1:19" s="3" customFormat="1" ht="18.95" customHeight="1" thickBot="1" x14ac:dyDescent="0.3">
      <c r="A10" s="320"/>
      <c r="B10" s="326"/>
      <c r="C10" s="170" t="s">
        <v>23</v>
      </c>
      <c r="D10" s="173" t="s">
        <v>24</v>
      </c>
      <c r="E10" s="173" t="s">
        <v>24</v>
      </c>
      <c r="F10" s="173" t="s">
        <v>24</v>
      </c>
      <c r="G10" s="172" t="s">
        <v>24</v>
      </c>
      <c r="H10" s="170" t="s">
        <v>23</v>
      </c>
      <c r="I10" s="173" t="s">
        <v>24</v>
      </c>
      <c r="J10" s="173" t="s">
        <v>24</v>
      </c>
      <c r="K10" s="173" t="s">
        <v>24</v>
      </c>
      <c r="L10" s="172" t="s">
        <v>24</v>
      </c>
      <c r="M10" s="170" t="s">
        <v>23</v>
      </c>
      <c r="N10" s="173" t="s">
        <v>24</v>
      </c>
      <c r="O10" s="173" t="s">
        <v>24</v>
      </c>
      <c r="P10" s="173" t="s">
        <v>24</v>
      </c>
      <c r="Q10" s="171" t="s">
        <v>24</v>
      </c>
      <c r="R10" s="173" t="s">
        <v>23</v>
      </c>
      <c r="S10" s="174" t="s">
        <v>24</v>
      </c>
    </row>
    <row r="11" spans="1:19" s="3" customFormat="1" ht="20.25" customHeight="1" thickBot="1" x14ac:dyDescent="0.3">
      <c r="A11" s="329" t="s">
        <v>25</v>
      </c>
      <c r="B11" s="330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2"/>
    </row>
    <row r="12" spans="1:19" s="3" customFormat="1" ht="24.75" customHeight="1" thickBot="1" x14ac:dyDescent="0.3">
      <c r="A12" s="298" t="s">
        <v>377</v>
      </c>
      <c r="B12" s="299"/>
      <c r="C12" s="302"/>
      <c r="D12" s="302"/>
      <c r="E12" s="302"/>
      <c r="F12" s="302"/>
      <c r="G12" s="302"/>
      <c r="H12" s="299"/>
      <c r="I12" s="299"/>
      <c r="J12" s="299"/>
      <c r="K12" s="299"/>
      <c r="L12" s="299"/>
      <c r="M12" s="302"/>
      <c r="N12" s="302"/>
      <c r="O12" s="302"/>
      <c r="P12" s="302"/>
      <c r="Q12" s="302"/>
      <c r="R12" s="302"/>
      <c r="S12" s="303"/>
    </row>
    <row r="13" spans="1:19" s="50" customFormat="1" ht="28.5" customHeight="1" x14ac:dyDescent="0.25">
      <c r="A13" s="55" t="s">
        <v>384</v>
      </c>
      <c r="B13" s="209" t="s">
        <v>378</v>
      </c>
      <c r="C13" s="56">
        <f>D13/0.5</f>
        <v>41.68</v>
      </c>
      <c r="D13" s="57">
        <v>20.84</v>
      </c>
      <c r="E13" s="58">
        <v>44.184387085714285</v>
      </c>
      <c r="F13" s="58">
        <v>44.184387085714285</v>
      </c>
      <c r="G13" s="59">
        <v>12.371375678571427</v>
      </c>
      <c r="H13" s="204">
        <f>I13/0.5</f>
        <v>39.56</v>
      </c>
      <c r="I13" s="202">
        <v>19.78</v>
      </c>
      <c r="J13" s="58">
        <v>41.341715657142856</v>
      </c>
      <c r="K13" s="58">
        <v>41.341715657142856</v>
      </c>
      <c r="L13" s="205">
        <v>10.908104249999999</v>
      </c>
      <c r="M13" s="56">
        <f>N13/0.5</f>
        <v>37.76</v>
      </c>
      <c r="N13" s="202">
        <v>18.88</v>
      </c>
      <c r="O13" s="58">
        <v>39.387429942857139</v>
      </c>
      <c r="P13" s="58">
        <v>39.387429942857139</v>
      </c>
      <c r="Q13" s="205">
        <v>10.093818535714284</v>
      </c>
      <c r="R13" s="257">
        <f>S13/0.5</f>
        <v>35.619999999999997</v>
      </c>
      <c r="S13" s="183">
        <v>17.809999999999999</v>
      </c>
    </row>
    <row r="14" spans="1:19" s="51" customFormat="1" ht="28.5" customHeight="1" x14ac:dyDescent="0.25">
      <c r="A14" s="60" t="s">
        <v>385</v>
      </c>
      <c r="B14" s="210" t="s">
        <v>379</v>
      </c>
      <c r="C14" s="61">
        <f t="shared" ref="C14:C17" si="0">D14/0.5</f>
        <v>41.68</v>
      </c>
      <c r="D14" s="62">
        <v>20.84</v>
      </c>
      <c r="E14" s="63">
        <v>44.184387085714285</v>
      </c>
      <c r="F14" s="63">
        <v>44.184387085714285</v>
      </c>
      <c r="G14" s="64">
        <v>12.371375678571427</v>
      </c>
      <c r="H14" s="61">
        <f t="shared" ref="H14:H17" si="1">I14/0.5</f>
        <v>39.56</v>
      </c>
      <c r="I14" s="62">
        <v>19.78</v>
      </c>
      <c r="J14" s="63">
        <v>41.341715657142856</v>
      </c>
      <c r="K14" s="63">
        <v>41.341715657142856</v>
      </c>
      <c r="L14" s="203">
        <v>10.908104249999999</v>
      </c>
      <c r="M14" s="61">
        <f t="shared" ref="M14:M17" si="2">N14/0.5</f>
        <v>37.76</v>
      </c>
      <c r="N14" s="62">
        <v>18.88</v>
      </c>
      <c r="O14" s="63">
        <v>39.387429942857139</v>
      </c>
      <c r="P14" s="63">
        <v>39.387429942857139</v>
      </c>
      <c r="Q14" s="203">
        <v>10.093818535714284</v>
      </c>
      <c r="R14" s="258">
        <f t="shared" ref="R14:R17" si="3">S14/0.5</f>
        <v>35.619999999999997</v>
      </c>
      <c r="S14" s="184">
        <v>17.809999999999999</v>
      </c>
    </row>
    <row r="15" spans="1:19" s="51" customFormat="1" ht="28.5" customHeight="1" x14ac:dyDescent="0.25">
      <c r="A15" s="60" t="s">
        <v>386</v>
      </c>
      <c r="B15" s="210" t="s">
        <v>382</v>
      </c>
      <c r="C15" s="61">
        <f t="shared" si="0"/>
        <v>41.68</v>
      </c>
      <c r="D15" s="62">
        <v>20.84</v>
      </c>
      <c r="E15" s="63">
        <v>44.184387085714285</v>
      </c>
      <c r="F15" s="63">
        <v>44.184387085714285</v>
      </c>
      <c r="G15" s="64">
        <v>12.371375678571427</v>
      </c>
      <c r="H15" s="61">
        <f t="shared" si="1"/>
        <v>39.56</v>
      </c>
      <c r="I15" s="62">
        <v>19.78</v>
      </c>
      <c r="J15" s="63">
        <v>41.341715657142856</v>
      </c>
      <c r="K15" s="63">
        <v>41.341715657142856</v>
      </c>
      <c r="L15" s="203">
        <v>10.908104249999999</v>
      </c>
      <c r="M15" s="61">
        <f t="shared" si="2"/>
        <v>37.76</v>
      </c>
      <c r="N15" s="62">
        <v>18.88</v>
      </c>
      <c r="O15" s="63">
        <v>39.387429942857139</v>
      </c>
      <c r="P15" s="63">
        <v>39.387429942857139</v>
      </c>
      <c r="Q15" s="203">
        <v>10.093818535714284</v>
      </c>
      <c r="R15" s="258">
        <f t="shared" si="3"/>
        <v>35.619999999999997</v>
      </c>
      <c r="S15" s="184">
        <v>17.809999999999999</v>
      </c>
    </row>
    <row r="16" spans="1:19" s="51" customFormat="1" ht="28.5" customHeight="1" x14ac:dyDescent="0.25">
      <c r="A16" s="60" t="s">
        <v>387</v>
      </c>
      <c r="B16" s="210" t="s">
        <v>380</v>
      </c>
      <c r="C16" s="61">
        <f t="shared" si="0"/>
        <v>41.68</v>
      </c>
      <c r="D16" s="62">
        <v>20.84</v>
      </c>
      <c r="E16" s="63">
        <v>44.184387085714285</v>
      </c>
      <c r="F16" s="63">
        <v>44.184387085714285</v>
      </c>
      <c r="G16" s="64">
        <v>12.371375678571427</v>
      </c>
      <c r="H16" s="61">
        <f t="shared" si="1"/>
        <v>39.56</v>
      </c>
      <c r="I16" s="62">
        <v>19.78</v>
      </c>
      <c r="J16" s="63">
        <v>41.341715657142856</v>
      </c>
      <c r="K16" s="63">
        <v>41.341715657142856</v>
      </c>
      <c r="L16" s="203">
        <v>10.908104249999999</v>
      </c>
      <c r="M16" s="61">
        <f t="shared" si="2"/>
        <v>37.76</v>
      </c>
      <c r="N16" s="62">
        <v>18.88</v>
      </c>
      <c r="O16" s="63">
        <v>39.387429942857139</v>
      </c>
      <c r="P16" s="63">
        <v>39.387429942857139</v>
      </c>
      <c r="Q16" s="203">
        <v>10.093818535714284</v>
      </c>
      <c r="R16" s="258">
        <f t="shared" si="3"/>
        <v>35.619999999999997</v>
      </c>
      <c r="S16" s="184">
        <v>17.809999999999999</v>
      </c>
    </row>
    <row r="17" spans="1:19" s="51" customFormat="1" ht="28.5" customHeight="1" thickBot="1" x14ac:dyDescent="0.3">
      <c r="A17" s="65" t="s">
        <v>388</v>
      </c>
      <c r="B17" s="211" t="s">
        <v>381</v>
      </c>
      <c r="C17" s="66">
        <f t="shared" si="0"/>
        <v>41.68</v>
      </c>
      <c r="D17" s="67">
        <v>20.84</v>
      </c>
      <c r="E17" s="68">
        <v>44.184387085714285</v>
      </c>
      <c r="F17" s="68">
        <v>44.184387085714285</v>
      </c>
      <c r="G17" s="69">
        <v>12.371375678571427</v>
      </c>
      <c r="H17" s="207">
        <f t="shared" si="1"/>
        <v>39.56</v>
      </c>
      <c r="I17" s="208">
        <v>19.78</v>
      </c>
      <c r="J17" s="68">
        <v>41.341715657142856</v>
      </c>
      <c r="K17" s="68">
        <v>41.341715657142856</v>
      </c>
      <c r="L17" s="206">
        <v>10.908104249999999</v>
      </c>
      <c r="M17" s="66">
        <f t="shared" si="2"/>
        <v>37.76</v>
      </c>
      <c r="N17" s="208">
        <v>18.88</v>
      </c>
      <c r="O17" s="68">
        <v>39.387429942857139</v>
      </c>
      <c r="P17" s="68">
        <v>39.387429942857139</v>
      </c>
      <c r="Q17" s="206">
        <v>10.093818535714284</v>
      </c>
      <c r="R17" s="259">
        <f t="shared" si="3"/>
        <v>35.619999999999997</v>
      </c>
      <c r="S17" s="185">
        <v>17.809999999999999</v>
      </c>
    </row>
    <row r="18" spans="1:19" s="4" customFormat="1" ht="26.25" thickBot="1" x14ac:dyDescent="0.3">
      <c r="A18" s="321" t="s">
        <v>376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22"/>
    </row>
    <row r="19" spans="1:19" s="70" customFormat="1" ht="20.25" customHeight="1" x14ac:dyDescent="0.25">
      <c r="A19" s="76" t="s">
        <v>26</v>
      </c>
      <c r="B19" s="143" t="s">
        <v>305</v>
      </c>
      <c r="C19" s="144">
        <f>D19/0.5</f>
        <v>44.72</v>
      </c>
      <c r="D19" s="145">
        <v>22.36</v>
      </c>
      <c r="E19" s="146">
        <v>46.509881142857147</v>
      </c>
      <c r="F19" s="146">
        <v>46.509881142857147</v>
      </c>
      <c r="G19" s="147">
        <v>13.201000714285716</v>
      </c>
      <c r="H19" s="144">
        <f>I19/0.5</f>
        <v>42.5</v>
      </c>
      <c r="I19" s="145">
        <v>21.25</v>
      </c>
      <c r="J19" s="146">
        <v>43.517595428571433</v>
      </c>
      <c r="K19" s="146">
        <v>43.517595428571433</v>
      </c>
      <c r="L19" s="148">
        <v>11.660715</v>
      </c>
      <c r="M19" s="144">
        <f>N19/0.5</f>
        <v>40.619999999999997</v>
      </c>
      <c r="N19" s="145">
        <v>20.309999999999999</v>
      </c>
      <c r="O19" s="146">
        <v>41.460452571428569</v>
      </c>
      <c r="P19" s="146">
        <v>41.460452571428569</v>
      </c>
      <c r="Q19" s="147">
        <v>10.803572142857142</v>
      </c>
      <c r="R19" s="260">
        <f>S19/0.5</f>
        <v>38.340000000000003</v>
      </c>
      <c r="S19" s="186">
        <v>19.170000000000002</v>
      </c>
    </row>
    <row r="20" spans="1:19" s="70" customFormat="1" ht="20.25" customHeight="1" x14ac:dyDescent="0.25">
      <c r="A20" s="81" t="s">
        <v>27</v>
      </c>
      <c r="B20" s="149" t="s">
        <v>307</v>
      </c>
      <c r="C20" s="144">
        <f t="shared" ref="C20:C52" si="4">D20/0.5</f>
        <v>44.72</v>
      </c>
      <c r="D20" s="145">
        <v>22.36</v>
      </c>
      <c r="E20" s="152">
        <v>46.509881142857147</v>
      </c>
      <c r="F20" s="152">
        <v>46.509881142857147</v>
      </c>
      <c r="G20" s="153">
        <v>13.201000714285716</v>
      </c>
      <c r="H20" s="144">
        <f t="shared" ref="H20:H52" si="5">I20/0.5</f>
        <v>42.5</v>
      </c>
      <c r="I20" s="145">
        <v>21.25</v>
      </c>
      <c r="J20" s="152">
        <v>43.517595428571433</v>
      </c>
      <c r="K20" s="152">
        <v>43.517595428571433</v>
      </c>
      <c r="L20" s="154">
        <v>11.660715</v>
      </c>
      <c r="M20" s="144">
        <f t="shared" ref="M20:M52" si="6">N20/0.5</f>
        <v>40.619999999999997</v>
      </c>
      <c r="N20" s="145">
        <v>20.309999999999999</v>
      </c>
      <c r="O20" s="152">
        <v>41.460452571428569</v>
      </c>
      <c r="P20" s="152">
        <v>41.460452571428569</v>
      </c>
      <c r="Q20" s="153">
        <v>10.803572142857142</v>
      </c>
      <c r="R20" s="260">
        <f t="shared" ref="R20:R52" si="7">S20/0.5</f>
        <v>38.340000000000003</v>
      </c>
      <c r="S20" s="186">
        <v>19.170000000000002</v>
      </c>
    </row>
    <row r="21" spans="1:19" s="70" customFormat="1" ht="20.25" customHeight="1" x14ac:dyDescent="0.25">
      <c r="A21" s="81" t="s">
        <v>28</v>
      </c>
      <c r="B21" s="149" t="s">
        <v>308</v>
      </c>
      <c r="C21" s="144">
        <f t="shared" si="4"/>
        <v>44.72</v>
      </c>
      <c r="D21" s="145">
        <v>22.36</v>
      </c>
      <c r="E21" s="152">
        <v>46.509881142857147</v>
      </c>
      <c r="F21" s="152">
        <v>46.509881142857147</v>
      </c>
      <c r="G21" s="153">
        <v>13.201000714285716</v>
      </c>
      <c r="H21" s="144">
        <f t="shared" si="5"/>
        <v>42.5</v>
      </c>
      <c r="I21" s="145">
        <v>21.25</v>
      </c>
      <c r="J21" s="152">
        <v>43.517595428571433</v>
      </c>
      <c r="K21" s="152">
        <v>43.517595428571433</v>
      </c>
      <c r="L21" s="154">
        <v>11.660715</v>
      </c>
      <c r="M21" s="144">
        <f t="shared" si="6"/>
        <v>40.619999999999997</v>
      </c>
      <c r="N21" s="145">
        <v>20.309999999999999</v>
      </c>
      <c r="O21" s="152">
        <v>41.460452571428569</v>
      </c>
      <c r="P21" s="152">
        <v>41.460452571428569</v>
      </c>
      <c r="Q21" s="153">
        <v>10.803572142857142</v>
      </c>
      <c r="R21" s="260">
        <f t="shared" si="7"/>
        <v>38.340000000000003</v>
      </c>
      <c r="S21" s="186">
        <v>19.170000000000002</v>
      </c>
    </row>
    <row r="22" spans="1:19" s="70" customFormat="1" ht="20.25" customHeight="1" x14ac:dyDescent="0.25">
      <c r="A22" s="81" t="s">
        <v>29</v>
      </c>
      <c r="B22" s="149" t="s">
        <v>313</v>
      </c>
      <c r="C22" s="144">
        <f t="shared" si="4"/>
        <v>44.72</v>
      </c>
      <c r="D22" s="145">
        <v>22.36</v>
      </c>
      <c r="E22" s="152">
        <v>46.509881142857147</v>
      </c>
      <c r="F22" s="152">
        <v>46.509881142857147</v>
      </c>
      <c r="G22" s="153">
        <v>13.201000714285716</v>
      </c>
      <c r="H22" s="144">
        <f t="shared" si="5"/>
        <v>42.5</v>
      </c>
      <c r="I22" s="145">
        <v>21.25</v>
      </c>
      <c r="J22" s="152">
        <v>43.517595428571433</v>
      </c>
      <c r="K22" s="152">
        <v>43.517595428571433</v>
      </c>
      <c r="L22" s="154">
        <v>11.660715</v>
      </c>
      <c r="M22" s="144">
        <f t="shared" si="6"/>
        <v>40.619999999999997</v>
      </c>
      <c r="N22" s="145">
        <v>20.309999999999999</v>
      </c>
      <c r="O22" s="152">
        <v>41.460452571428569</v>
      </c>
      <c r="P22" s="152">
        <v>41.460452571428569</v>
      </c>
      <c r="Q22" s="153">
        <v>10.803572142857142</v>
      </c>
      <c r="R22" s="260">
        <f t="shared" si="7"/>
        <v>38.340000000000003</v>
      </c>
      <c r="S22" s="186">
        <v>19.170000000000002</v>
      </c>
    </row>
    <row r="23" spans="1:19" s="70" customFormat="1" ht="20.25" customHeight="1" x14ac:dyDescent="0.25">
      <c r="A23" s="81" t="s">
        <v>30</v>
      </c>
      <c r="B23" s="149" t="s">
        <v>309</v>
      </c>
      <c r="C23" s="144">
        <f t="shared" si="4"/>
        <v>44.72</v>
      </c>
      <c r="D23" s="145">
        <v>22.36</v>
      </c>
      <c r="E23" s="152">
        <v>46.509881142857147</v>
      </c>
      <c r="F23" s="152">
        <v>46.509881142857147</v>
      </c>
      <c r="G23" s="153">
        <v>13.201000714285716</v>
      </c>
      <c r="H23" s="144">
        <f t="shared" si="5"/>
        <v>42.5</v>
      </c>
      <c r="I23" s="145">
        <v>21.25</v>
      </c>
      <c r="J23" s="152">
        <v>43.517595428571433</v>
      </c>
      <c r="K23" s="152">
        <v>43.517595428571433</v>
      </c>
      <c r="L23" s="154">
        <v>11.660715</v>
      </c>
      <c r="M23" s="144">
        <f t="shared" si="6"/>
        <v>40.619999999999997</v>
      </c>
      <c r="N23" s="145">
        <v>20.309999999999999</v>
      </c>
      <c r="O23" s="152">
        <v>41.460452571428569</v>
      </c>
      <c r="P23" s="152">
        <v>41.460452571428569</v>
      </c>
      <c r="Q23" s="153">
        <v>10.803572142857142</v>
      </c>
      <c r="R23" s="260">
        <f t="shared" si="7"/>
        <v>38.340000000000003</v>
      </c>
      <c r="S23" s="186">
        <v>19.170000000000002</v>
      </c>
    </row>
    <row r="24" spans="1:19" s="70" customFormat="1" ht="20.25" customHeight="1" x14ac:dyDescent="0.25">
      <c r="A24" s="76" t="s">
        <v>31</v>
      </c>
      <c r="B24" s="143" t="s">
        <v>317</v>
      </c>
      <c r="C24" s="144">
        <f t="shared" si="4"/>
        <v>45.56</v>
      </c>
      <c r="D24" s="145">
        <v>22.78</v>
      </c>
      <c r="E24" s="146">
        <v>46.509881142857147</v>
      </c>
      <c r="F24" s="146">
        <v>46.509881142857147</v>
      </c>
      <c r="G24" s="147">
        <v>13.374145714285714</v>
      </c>
      <c r="H24" s="144">
        <f t="shared" si="5"/>
        <v>43.32</v>
      </c>
      <c r="I24" s="145">
        <v>21.66</v>
      </c>
      <c r="J24" s="146">
        <v>43.517595428571433</v>
      </c>
      <c r="K24" s="146">
        <v>43.517595428571433</v>
      </c>
      <c r="L24" s="148">
        <v>11.83386</v>
      </c>
      <c r="M24" s="144">
        <f t="shared" si="6"/>
        <v>41.44</v>
      </c>
      <c r="N24" s="145">
        <v>20.72</v>
      </c>
      <c r="O24" s="146">
        <v>41.460452571428569</v>
      </c>
      <c r="P24" s="146">
        <v>41.460452571428569</v>
      </c>
      <c r="Q24" s="147">
        <v>10.976717142857142</v>
      </c>
      <c r="R24" s="260">
        <f t="shared" si="7"/>
        <v>39.18</v>
      </c>
      <c r="S24" s="186">
        <v>19.59</v>
      </c>
    </row>
    <row r="25" spans="1:19" s="70" customFormat="1" ht="20.25" customHeight="1" x14ac:dyDescent="0.25">
      <c r="A25" s="81" t="s">
        <v>32</v>
      </c>
      <c r="B25" s="149" t="s">
        <v>350</v>
      </c>
      <c r="C25" s="144">
        <f t="shared" si="4"/>
        <v>45.56</v>
      </c>
      <c r="D25" s="145">
        <v>22.78</v>
      </c>
      <c r="E25" s="152">
        <v>46.509881142857147</v>
      </c>
      <c r="F25" s="152">
        <v>46.509881142857147</v>
      </c>
      <c r="G25" s="153">
        <v>13.374145714285714</v>
      </c>
      <c r="H25" s="144">
        <f t="shared" si="5"/>
        <v>43.32</v>
      </c>
      <c r="I25" s="145">
        <v>21.66</v>
      </c>
      <c r="J25" s="152">
        <v>43.517595428571433</v>
      </c>
      <c r="K25" s="152">
        <v>43.517595428571433</v>
      </c>
      <c r="L25" s="154">
        <v>11.83386</v>
      </c>
      <c r="M25" s="144">
        <f t="shared" si="6"/>
        <v>41.44</v>
      </c>
      <c r="N25" s="145">
        <v>20.72</v>
      </c>
      <c r="O25" s="152">
        <v>41.460452571428569</v>
      </c>
      <c r="P25" s="152">
        <v>41.460452571428569</v>
      </c>
      <c r="Q25" s="153">
        <v>10.976717142857142</v>
      </c>
      <c r="R25" s="260">
        <f t="shared" si="7"/>
        <v>39.18</v>
      </c>
      <c r="S25" s="186">
        <v>19.59</v>
      </c>
    </row>
    <row r="26" spans="1:19" s="70" customFormat="1" ht="20.25" customHeight="1" x14ac:dyDescent="0.25">
      <c r="A26" s="81" t="s">
        <v>33</v>
      </c>
      <c r="B26" s="149" t="s">
        <v>319</v>
      </c>
      <c r="C26" s="144">
        <f t="shared" si="4"/>
        <v>46.92</v>
      </c>
      <c r="D26" s="151">
        <v>23.46</v>
      </c>
      <c r="E26" s="152">
        <v>46.509881142857147</v>
      </c>
      <c r="F26" s="152">
        <v>46.509881142857147</v>
      </c>
      <c r="G26" s="153">
        <v>13.659745714285714</v>
      </c>
      <c r="H26" s="144">
        <f t="shared" si="5"/>
        <v>44.7</v>
      </c>
      <c r="I26" s="151">
        <v>22.35</v>
      </c>
      <c r="J26" s="152">
        <v>43.517595428571433</v>
      </c>
      <c r="K26" s="152">
        <v>43.517595428571433</v>
      </c>
      <c r="L26" s="154">
        <v>12.11946</v>
      </c>
      <c r="M26" s="144">
        <f t="shared" si="6"/>
        <v>42.82</v>
      </c>
      <c r="N26" s="151">
        <v>21.41</v>
      </c>
      <c r="O26" s="152">
        <v>41.460452571428569</v>
      </c>
      <c r="P26" s="152">
        <v>41.460452571428569</v>
      </c>
      <c r="Q26" s="153">
        <v>11.262317142857142</v>
      </c>
      <c r="R26" s="260">
        <f t="shared" si="7"/>
        <v>40.56</v>
      </c>
      <c r="S26" s="187">
        <v>20.28</v>
      </c>
    </row>
    <row r="27" spans="1:19" s="70" customFormat="1" ht="20.25" customHeight="1" x14ac:dyDescent="0.25">
      <c r="A27" s="81" t="s">
        <v>34</v>
      </c>
      <c r="B27" s="149" t="s">
        <v>323</v>
      </c>
      <c r="C27" s="144">
        <f t="shared" si="4"/>
        <v>46.92</v>
      </c>
      <c r="D27" s="151">
        <v>23.46</v>
      </c>
      <c r="E27" s="152">
        <v>46.509881142857147</v>
      </c>
      <c r="F27" s="152">
        <v>46.509881142857147</v>
      </c>
      <c r="G27" s="153">
        <v>13.659745714285714</v>
      </c>
      <c r="H27" s="144">
        <f t="shared" si="5"/>
        <v>44.7</v>
      </c>
      <c r="I27" s="151">
        <v>22.35</v>
      </c>
      <c r="J27" s="152">
        <v>43.517595428571433</v>
      </c>
      <c r="K27" s="152">
        <v>43.517595428571433</v>
      </c>
      <c r="L27" s="154">
        <v>12.11946</v>
      </c>
      <c r="M27" s="144">
        <f t="shared" si="6"/>
        <v>42.82</v>
      </c>
      <c r="N27" s="151">
        <v>21.41</v>
      </c>
      <c r="O27" s="152">
        <v>41.460452571428569</v>
      </c>
      <c r="P27" s="152">
        <v>41.460452571428569</v>
      </c>
      <c r="Q27" s="153">
        <v>11.262317142857142</v>
      </c>
      <c r="R27" s="260">
        <f t="shared" si="7"/>
        <v>40.56</v>
      </c>
      <c r="S27" s="187">
        <v>20.28</v>
      </c>
    </row>
    <row r="28" spans="1:19" s="70" customFormat="1" ht="20.25" customHeight="1" x14ac:dyDescent="0.25">
      <c r="A28" s="81" t="s">
        <v>35</v>
      </c>
      <c r="B28" s="149" t="s">
        <v>310</v>
      </c>
      <c r="C28" s="144">
        <f t="shared" si="4"/>
        <v>46.92</v>
      </c>
      <c r="D28" s="151">
        <v>23.46</v>
      </c>
      <c r="E28" s="152">
        <v>46.509881142857147</v>
      </c>
      <c r="F28" s="152">
        <v>46.509881142857147</v>
      </c>
      <c r="G28" s="153">
        <v>13.659745714285714</v>
      </c>
      <c r="H28" s="144">
        <f t="shared" si="5"/>
        <v>44.7</v>
      </c>
      <c r="I28" s="151">
        <v>22.35</v>
      </c>
      <c r="J28" s="152">
        <v>43.517595428571433</v>
      </c>
      <c r="K28" s="152">
        <v>43.517595428571433</v>
      </c>
      <c r="L28" s="154">
        <v>12.11946</v>
      </c>
      <c r="M28" s="144">
        <f t="shared" si="6"/>
        <v>42.82</v>
      </c>
      <c r="N28" s="151">
        <v>21.41</v>
      </c>
      <c r="O28" s="152">
        <v>41.460452571428569</v>
      </c>
      <c r="P28" s="152">
        <v>41.460452571428569</v>
      </c>
      <c r="Q28" s="153">
        <v>11.262317142857142</v>
      </c>
      <c r="R28" s="260">
        <f t="shared" si="7"/>
        <v>40.56</v>
      </c>
      <c r="S28" s="187">
        <v>20.28</v>
      </c>
    </row>
    <row r="29" spans="1:19" s="70" customFormat="1" ht="20.25" customHeight="1" x14ac:dyDescent="0.25">
      <c r="A29" s="81" t="s">
        <v>36</v>
      </c>
      <c r="B29" s="149" t="s">
        <v>314</v>
      </c>
      <c r="C29" s="144">
        <f t="shared" si="4"/>
        <v>46.92</v>
      </c>
      <c r="D29" s="151">
        <v>23.46</v>
      </c>
      <c r="E29" s="146">
        <v>46.509881142857147</v>
      </c>
      <c r="F29" s="146">
        <v>46.509881142857147</v>
      </c>
      <c r="G29" s="147">
        <v>13.659745714285714</v>
      </c>
      <c r="H29" s="144">
        <f t="shared" si="5"/>
        <v>44.7</v>
      </c>
      <c r="I29" s="151">
        <v>22.35</v>
      </c>
      <c r="J29" s="146">
        <v>43.517595428571433</v>
      </c>
      <c r="K29" s="146">
        <v>43.517595428571433</v>
      </c>
      <c r="L29" s="148">
        <v>12.11946</v>
      </c>
      <c r="M29" s="144">
        <f t="shared" si="6"/>
        <v>42.82</v>
      </c>
      <c r="N29" s="151">
        <v>21.41</v>
      </c>
      <c r="O29" s="146">
        <v>41.460452571428569</v>
      </c>
      <c r="P29" s="146">
        <v>41.460452571428569</v>
      </c>
      <c r="Q29" s="147">
        <v>11.262317142857142</v>
      </c>
      <c r="R29" s="260">
        <f t="shared" si="7"/>
        <v>40.56</v>
      </c>
      <c r="S29" s="187">
        <v>20.28</v>
      </c>
    </row>
    <row r="30" spans="1:19" s="70" customFormat="1" ht="20.25" customHeight="1" x14ac:dyDescent="0.25">
      <c r="A30" s="76" t="s">
        <v>37</v>
      </c>
      <c r="B30" s="143" t="s">
        <v>324</v>
      </c>
      <c r="C30" s="144">
        <f t="shared" si="4"/>
        <v>48.04</v>
      </c>
      <c r="D30" s="151">
        <v>24.02</v>
      </c>
      <c r="E30" s="152">
        <v>46.509881142857147</v>
      </c>
      <c r="F30" s="152">
        <v>46.509881142857147</v>
      </c>
      <c r="G30" s="153">
        <v>13.891795714285713</v>
      </c>
      <c r="H30" s="144">
        <f t="shared" si="5"/>
        <v>45.82</v>
      </c>
      <c r="I30" s="151">
        <v>22.91</v>
      </c>
      <c r="J30" s="152">
        <v>43.517595428571433</v>
      </c>
      <c r="K30" s="152">
        <v>43.517595428571433</v>
      </c>
      <c r="L30" s="154">
        <v>12.351509999999999</v>
      </c>
      <c r="M30" s="144">
        <f t="shared" si="6"/>
        <v>43.92</v>
      </c>
      <c r="N30" s="151">
        <v>21.96</v>
      </c>
      <c r="O30" s="152">
        <v>41.460452571428569</v>
      </c>
      <c r="P30" s="152">
        <v>41.460452571428569</v>
      </c>
      <c r="Q30" s="153">
        <v>11.494367142857142</v>
      </c>
      <c r="R30" s="260">
        <f t="shared" si="7"/>
        <v>41.66</v>
      </c>
      <c r="S30" s="187">
        <v>20.83</v>
      </c>
    </row>
    <row r="31" spans="1:19" s="70" customFormat="1" ht="20.25" customHeight="1" x14ac:dyDescent="0.25">
      <c r="A31" s="81" t="s">
        <v>38</v>
      </c>
      <c r="B31" s="149" t="s">
        <v>306</v>
      </c>
      <c r="C31" s="144">
        <f t="shared" si="4"/>
        <v>48.04</v>
      </c>
      <c r="D31" s="151">
        <v>24.02</v>
      </c>
      <c r="E31" s="152">
        <v>46.509881142857147</v>
      </c>
      <c r="F31" s="152">
        <v>46.509881142857147</v>
      </c>
      <c r="G31" s="153">
        <v>13.891795714285713</v>
      </c>
      <c r="H31" s="144">
        <f t="shared" si="5"/>
        <v>45.82</v>
      </c>
      <c r="I31" s="151">
        <v>22.91</v>
      </c>
      <c r="J31" s="152">
        <v>43.517595428571433</v>
      </c>
      <c r="K31" s="152">
        <v>43.517595428571433</v>
      </c>
      <c r="L31" s="154">
        <v>12.351509999999999</v>
      </c>
      <c r="M31" s="144">
        <f t="shared" si="6"/>
        <v>43.92</v>
      </c>
      <c r="N31" s="151">
        <v>21.96</v>
      </c>
      <c r="O31" s="152">
        <v>41.460452571428569</v>
      </c>
      <c r="P31" s="152">
        <v>41.460452571428569</v>
      </c>
      <c r="Q31" s="153">
        <v>11.494367142857142</v>
      </c>
      <c r="R31" s="260">
        <f t="shared" si="7"/>
        <v>41.66</v>
      </c>
      <c r="S31" s="187">
        <v>20.83</v>
      </c>
    </row>
    <row r="32" spans="1:19" s="70" customFormat="1" ht="20.25" customHeight="1" x14ac:dyDescent="0.25">
      <c r="A32" s="81" t="s">
        <v>39</v>
      </c>
      <c r="B32" s="149" t="s">
        <v>320</v>
      </c>
      <c r="C32" s="144">
        <f t="shared" si="4"/>
        <v>48.04</v>
      </c>
      <c r="D32" s="151">
        <v>24.02</v>
      </c>
      <c r="E32" s="152">
        <v>46.509881142857147</v>
      </c>
      <c r="F32" s="152">
        <v>46.509881142857147</v>
      </c>
      <c r="G32" s="153">
        <v>13.891795714285713</v>
      </c>
      <c r="H32" s="144">
        <f t="shared" si="5"/>
        <v>45.82</v>
      </c>
      <c r="I32" s="151">
        <v>22.91</v>
      </c>
      <c r="J32" s="152">
        <v>43.517595428571433</v>
      </c>
      <c r="K32" s="152">
        <v>43.517595428571433</v>
      </c>
      <c r="L32" s="154">
        <v>12.351509999999999</v>
      </c>
      <c r="M32" s="144">
        <f t="shared" si="6"/>
        <v>43.92</v>
      </c>
      <c r="N32" s="151">
        <v>21.96</v>
      </c>
      <c r="O32" s="152">
        <v>41.460452571428569</v>
      </c>
      <c r="P32" s="152">
        <v>41.460452571428569</v>
      </c>
      <c r="Q32" s="153">
        <v>11.494367142857142</v>
      </c>
      <c r="R32" s="260">
        <f t="shared" si="7"/>
        <v>41.66</v>
      </c>
      <c r="S32" s="187">
        <v>20.83</v>
      </c>
    </row>
    <row r="33" spans="1:19" s="70" customFormat="1" ht="20.25" customHeight="1" x14ac:dyDescent="0.25">
      <c r="A33" s="81" t="s">
        <v>40</v>
      </c>
      <c r="B33" s="149" t="s">
        <v>326</v>
      </c>
      <c r="C33" s="144">
        <f t="shared" si="4"/>
        <v>48.04</v>
      </c>
      <c r="D33" s="151">
        <v>24.02</v>
      </c>
      <c r="E33" s="152">
        <v>46.509881142857147</v>
      </c>
      <c r="F33" s="152">
        <v>46.509881142857147</v>
      </c>
      <c r="G33" s="153">
        <v>13.891795714285713</v>
      </c>
      <c r="H33" s="144">
        <f t="shared" si="5"/>
        <v>45.82</v>
      </c>
      <c r="I33" s="151">
        <v>22.91</v>
      </c>
      <c r="J33" s="152">
        <v>43.517595428571433</v>
      </c>
      <c r="K33" s="152">
        <v>43.517595428571433</v>
      </c>
      <c r="L33" s="154">
        <v>12.351509999999999</v>
      </c>
      <c r="M33" s="144">
        <f t="shared" si="6"/>
        <v>43.92</v>
      </c>
      <c r="N33" s="151">
        <v>21.96</v>
      </c>
      <c r="O33" s="152">
        <v>41.460452571428569</v>
      </c>
      <c r="P33" s="152">
        <v>41.460452571428569</v>
      </c>
      <c r="Q33" s="153">
        <v>11.494367142857142</v>
      </c>
      <c r="R33" s="260">
        <f t="shared" si="7"/>
        <v>41.66</v>
      </c>
      <c r="S33" s="187">
        <v>20.83</v>
      </c>
    </row>
    <row r="34" spans="1:19" s="70" customFormat="1" ht="20.25" customHeight="1" x14ac:dyDescent="0.25">
      <c r="A34" s="81" t="s">
        <v>41</v>
      </c>
      <c r="B34" s="149" t="s">
        <v>327</v>
      </c>
      <c r="C34" s="144">
        <f t="shared" si="4"/>
        <v>48.04</v>
      </c>
      <c r="D34" s="151">
        <v>24.02</v>
      </c>
      <c r="E34" s="152">
        <v>46.509881142857147</v>
      </c>
      <c r="F34" s="152">
        <v>46.509881142857147</v>
      </c>
      <c r="G34" s="153">
        <v>13.891795714285713</v>
      </c>
      <c r="H34" s="144">
        <f t="shared" si="5"/>
        <v>45.82</v>
      </c>
      <c r="I34" s="151">
        <v>22.91</v>
      </c>
      <c r="J34" s="152">
        <v>43.517595428571433</v>
      </c>
      <c r="K34" s="152">
        <v>43.517595428571433</v>
      </c>
      <c r="L34" s="154">
        <v>12.351509999999999</v>
      </c>
      <c r="M34" s="144">
        <f t="shared" si="6"/>
        <v>43.92</v>
      </c>
      <c r="N34" s="151">
        <v>21.96</v>
      </c>
      <c r="O34" s="152">
        <v>41.460452571428569</v>
      </c>
      <c r="P34" s="152">
        <v>41.460452571428569</v>
      </c>
      <c r="Q34" s="153">
        <v>11.494367142857142</v>
      </c>
      <c r="R34" s="260">
        <f t="shared" si="7"/>
        <v>41.66</v>
      </c>
      <c r="S34" s="187">
        <v>20.83</v>
      </c>
    </row>
    <row r="35" spans="1:19" s="70" customFormat="1" ht="20.25" customHeight="1" x14ac:dyDescent="0.25">
      <c r="A35" s="81" t="s">
        <v>42</v>
      </c>
      <c r="B35" s="149" t="s">
        <v>312</v>
      </c>
      <c r="C35" s="144">
        <f t="shared" si="4"/>
        <v>48.04</v>
      </c>
      <c r="D35" s="151">
        <v>24.02</v>
      </c>
      <c r="E35" s="152">
        <v>46.509881142857147</v>
      </c>
      <c r="F35" s="152">
        <v>46.509881142857147</v>
      </c>
      <c r="G35" s="153">
        <v>13.891795714285713</v>
      </c>
      <c r="H35" s="144">
        <f t="shared" si="5"/>
        <v>45.82</v>
      </c>
      <c r="I35" s="151">
        <v>22.91</v>
      </c>
      <c r="J35" s="152">
        <v>43.517595428571433</v>
      </c>
      <c r="K35" s="152">
        <v>43.517595428571433</v>
      </c>
      <c r="L35" s="154">
        <v>12.351509999999999</v>
      </c>
      <c r="M35" s="144">
        <f t="shared" si="6"/>
        <v>43.92</v>
      </c>
      <c r="N35" s="151">
        <v>21.96</v>
      </c>
      <c r="O35" s="152">
        <v>41.460452571428569</v>
      </c>
      <c r="P35" s="152">
        <v>41.460452571428569</v>
      </c>
      <c r="Q35" s="153">
        <v>11.494367142857142</v>
      </c>
      <c r="R35" s="260">
        <f t="shared" si="7"/>
        <v>41.66</v>
      </c>
      <c r="S35" s="187">
        <v>20.83</v>
      </c>
    </row>
    <row r="36" spans="1:19" s="70" customFormat="1" ht="20.25" customHeight="1" x14ac:dyDescent="0.25">
      <c r="A36" s="76" t="s">
        <v>43</v>
      </c>
      <c r="B36" s="143" t="s">
        <v>325</v>
      </c>
      <c r="C36" s="144">
        <f t="shared" si="4"/>
        <v>50.7</v>
      </c>
      <c r="D36" s="151">
        <v>25.35</v>
      </c>
      <c r="E36" s="152">
        <v>46.715513142857141</v>
      </c>
      <c r="F36" s="152">
        <v>46.715513142857141</v>
      </c>
      <c r="G36" s="153">
        <v>14.445145714285715</v>
      </c>
      <c r="H36" s="144">
        <f t="shared" si="5"/>
        <v>48.46</v>
      </c>
      <c r="I36" s="151">
        <v>24.23</v>
      </c>
      <c r="J36" s="152">
        <v>43.723227428571427</v>
      </c>
      <c r="K36" s="152">
        <v>43.723227428571427</v>
      </c>
      <c r="L36" s="154">
        <v>12.904859999999999</v>
      </c>
      <c r="M36" s="144">
        <f t="shared" si="6"/>
        <v>46.58</v>
      </c>
      <c r="N36" s="151">
        <v>23.29</v>
      </c>
      <c r="O36" s="152">
        <v>41.66608457142857</v>
      </c>
      <c r="P36" s="152">
        <v>41.66608457142857</v>
      </c>
      <c r="Q36" s="153">
        <v>12.047717142857143</v>
      </c>
      <c r="R36" s="260">
        <f t="shared" si="7"/>
        <v>44.32</v>
      </c>
      <c r="S36" s="187">
        <v>22.16</v>
      </c>
    </row>
    <row r="37" spans="1:19" s="70" customFormat="1" ht="20.25" customHeight="1" x14ac:dyDescent="0.25">
      <c r="A37" s="81" t="s">
        <v>44</v>
      </c>
      <c r="B37" s="149" t="s">
        <v>328</v>
      </c>
      <c r="C37" s="144">
        <f t="shared" si="4"/>
        <v>50.7</v>
      </c>
      <c r="D37" s="151">
        <v>25.35</v>
      </c>
      <c r="E37" s="152">
        <v>46.715513142857141</v>
      </c>
      <c r="F37" s="152">
        <v>46.715513142857141</v>
      </c>
      <c r="G37" s="153">
        <v>14.445145714285715</v>
      </c>
      <c r="H37" s="144">
        <f t="shared" si="5"/>
        <v>48.46</v>
      </c>
      <c r="I37" s="151">
        <v>24.23</v>
      </c>
      <c r="J37" s="152">
        <v>43.723227428571427</v>
      </c>
      <c r="K37" s="152">
        <v>43.723227428571427</v>
      </c>
      <c r="L37" s="154">
        <v>12.904859999999999</v>
      </c>
      <c r="M37" s="144">
        <f t="shared" si="6"/>
        <v>46.58</v>
      </c>
      <c r="N37" s="151">
        <v>23.29</v>
      </c>
      <c r="O37" s="152">
        <v>41.66608457142857</v>
      </c>
      <c r="P37" s="152">
        <v>41.66608457142857</v>
      </c>
      <c r="Q37" s="153">
        <v>12.047717142857143</v>
      </c>
      <c r="R37" s="260">
        <f t="shared" si="7"/>
        <v>44.32</v>
      </c>
      <c r="S37" s="187">
        <v>22.16</v>
      </c>
    </row>
    <row r="38" spans="1:19" s="70" customFormat="1" ht="20.25" customHeight="1" x14ac:dyDescent="0.25">
      <c r="A38" s="81" t="s">
        <v>45</v>
      </c>
      <c r="B38" s="149" t="s">
        <v>329</v>
      </c>
      <c r="C38" s="144">
        <f t="shared" si="4"/>
        <v>50.7</v>
      </c>
      <c r="D38" s="151">
        <v>25.35</v>
      </c>
      <c r="E38" s="152">
        <v>46.715513142857141</v>
      </c>
      <c r="F38" s="152">
        <v>46.715513142857141</v>
      </c>
      <c r="G38" s="153">
        <v>14.445145714285715</v>
      </c>
      <c r="H38" s="144">
        <f t="shared" si="5"/>
        <v>48.46</v>
      </c>
      <c r="I38" s="151">
        <v>24.23</v>
      </c>
      <c r="J38" s="152">
        <v>43.723227428571427</v>
      </c>
      <c r="K38" s="152">
        <v>43.723227428571427</v>
      </c>
      <c r="L38" s="154">
        <v>12.904859999999999</v>
      </c>
      <c r="M38" s="144">
        <f t="shared" si="6"/>
        <v>46.58</v>
      </c>
      <c r="N38" s="151">
        <v>23.29</v>
      </c>
      <c r="O38" s="152">
        <v>41.66608457142857</v>
      </c>
      <c r="P38" s="152">
        <v>41.66608457142857</v>
      </c>
      <c r="Q38" s="153">
        <v>12.047717142857143</v>
      </c>
      <c r="R38" s="260">
        <f t="shared" si="7"/>
        <v>44.32</v>
      </c>
      <c r="S38" s="187">
        <v>22.16</v>
      </c>
    </row>
    <row r="39" spans="1:19" s="70" customFormat="1" ht="20.25" customHeight="1" x14ac:dyDescent="0.25">
      <c r="A39" s="81" t="s">
        <v>46</v>
      </c>
      <c r="B39" s="149" t="s">
        <v>339</v>
      </c>
      <c r="C39" s="144">
        <f t="shared" si="4"/>
        <v>50.7</v>
      </c>
      <c r="D39" s="151">
        <v>25.35</v>
      </c>
      <c r="E39" s="152">
        <v>46.715513142857141</v>
      </c>
      <c r="F39" s="152">
        <v>46.715513142857141</v>
      </c>
      <c r="G39" s="153">
        <v>14.445145714285715</v>
      </c>
      <c r="H39" s="144">
        <f t="shared" si="5"/>
        <v>48.46</v>
      </c>
      <c r="I39" s="151">
        <v>24.23</v>
      </c>
      <c r="J39" s="152">
        <v>43.723227428571427</v>
      </c>
      <c r="K39" s="152">
        <v>43.723227428571427</v>
      </c>
      <c r="L39" s="154">
        <v>12.904859999999999</v>
      </c>
      <c r="M39" s="144">
        <f t="shared" si="6"/>
        <v>46.58</v>
      </c>
      <c r="N39" s="151">
        <v>23.29</v>
      </c>
      <c r="O39" s="152">
        <v>41.66608457142857</v>
      </c>
      <c r="P39" s="152">
        <v>41.66608457142857</v>
      </c>
      <c r="Q39" s="153">
        <v>12.047717142857143</v>
      </c>
      <c r="R39" s="260">
        <f t="shared" si="7"/>
        <v>44.32</v>
      </c>
      <c r="S39" s="187">
        <v>22.16</v>
      </c>
    </row>
    <row r="40" spans="1:19" s="70" customFormat="1" ht="20.25" customHeight="1" x14ac:dyDescent="0.25">
      <c r="A40" s="81" t="s">
        <v>47</v>
      </c>
      <c r="B40" s="149" t="s">
        <v>330</v>
      </c>
      <c r="C40" s="144">
        <f t="shared" si="4"/>
        <v>50.7</v>
      </c>
      <c r="D40" s="151">
        <v>25.35</v>
      </c>
      <c r="E40" s="152">
        <v>46.715513142857141</v>
      </c>
      <c r="F40" s="152">
        <v>46.715513142857141</v>
      </c>
      <c r="G40" s="153">
        <v>14.445145714285715</v>
      </c>
      <c r="H40" s="144">
        <f t="shared" si="5"/>
        <v>48.46</v>
      </c>
      <c r="I40" s="151">
        <v>24.23</v>
      </c>
      <c r="J40" s="152">
        <v>43.723227428571427</v>
      </c>
      <c r="K40" s="152">
        <v>43.723227428571427</v>
      </c>
      <c r="L40" s="154">
        <v>12.904859999999999</v>
      </c>
      <c r="M40" s="144">
        <f t="shared" si="6"/>
        <v>46.58</v>
      </c>
      <c r="N40" s="151">
        <v>23.29</v>
      </c>
      <c r="O40" s="152">
        <v>41.66608457142857</v>
      </c>
      <c r="P40" s="152">
        <v>41.66608457142857</v>
      </c>
      <c r="Q40" s="153">
        <v>12.047717142857143</v>
      </c>
      <c r="R40" s="260">
        <f t="shared" si="7"/>
        <v>44.32</v>
      </c>
      <c r="S40" s="187">
        <v>22.16</v>
      </c>
    </row>
    <row r="41" spans="1:19" s="70" customFormat="1" ht="20.25" customHeight="1" x14ac:dyDescent="0.25">
      <c r="A41" s="81" t="s">
        <v>48</v>
      </c>
      <c r="B41" s="149" t="s">
        <v>331</v>
      </c>
      <c r="C41" s="144">
        <f t="shared" si="4"/>
        <v>50.7</v>
      </c>
      <c r="D41" s="151">
        <v>25.35</v>
      </c>
      <c r="E41" s="152">
        <v>46.715513142857141</v>
      </c>
      <c r="F41" s="152">
        <v>46.715513142857141</v>
      </c>
      <c r="G41" s="153">
        <v>14.445145714285715</v>
      </c>
      <c r="H41" s="144">
        <f t="shared" si="5"/>
        <v>48.46</v>
      </c>
      <c r="I41" s="151">
        <v>24.23</v>
      </c>
      <c r="J41" s="152">
        <v>43.723227428571427</v>
      </c>
      <c r="K41" s="152">
        <v>43.723227428571427</v>
      </c>
      <c r="L41" s="154">
        <v>12.904859999999999</v>
      </c>
      <c r="M41" s="144">
        <f t="shared" si="6"/>
        <v>46.58</v>
      </c>
      <c r="N41" s="151">
        <v>23.29</v>
      </c>
      <c r="O41" s="152">
        <v>41.66608457142857</v>
      </c>
      <c r="P41" s="152">
        <v>41.66608457142857</v>
      </c>
      <c r="Q41" s="153">
        <v>12.047717142857143</v>
      </c>
      <c r="R41" s="260">
        <f t="shared" si="7"/>
        <v>44.32</v>
      </c>
      <c r="S41" s="187">
        <v>22.16</v>
      </c>
    </row>
    <row r="42" spans="1:19" s="155" customFormat="1" ht="20.25" customHeight="1" x14ac:dyDescent="0.25">
      <c r="A42" s="81" t="s">
        <v>49</v>
      </c>
      <c r="B42" s="149" t="s">
        <v>332</v>
      </c>
      <c r="C42" s="144">
        <f t="shared" si="4"/>
        <v>50.7</v>
      </c>
      <c r="D42" s="151">
        <v>25.35</v>
      </c>
      <c r="E42" s="152">
        <v>46.715513142857141</v>
      </c>
      <c r="F42" s="152">
        <v>46.715513142857141</v>
      </c>
      <c r="G42" s="153">
        <v>14.445145714285715</v>
      </c>
      <c r="H42" s="144">
        <f t="shared" si="5"/>
        <v>48.46</v>
      </c>
      <c r="I42" s="151">
        <v>24.23</v>
      </c>
      <c r="J42" s="152">
        <v>43.723227428571427</v>
      </c>
      <c r="K42" s="152">
        <v>43.723227428571427</v>
      </c>
      <c r="L42" s="154">
        <v>12.904859999999999</v>
      </c>
      <c r="M42" s="144">
        <f t="shared" si="6"/>
        <v>46.58</v>
      </c>
      <c r="N42" s="151">
        <v>23.29</v>
      </c>
      <c r="O42" s="152">
        <v>41.66608457142857</v>
      </c>
      <c r="P42" s="152">
        <v>41.66608457142857</v>
      </c>
      <c r="Q42" s="153">
        <v>12.047717142857143</v>
      </c>
      <c r="R42" s="260">
        <f t="shared" si="7"/>
        <v>44.32</v>
      </c>
      <c r="S42" s="187">
        <v>22.16</v>
      </c>
    </row>
    <row r="43" spans="1:19" s="70" customFormat="1" ht="20.25" customHeight="1" x14ac:dyDescent="0.25">
      <c r="A43" s="81" t="s">
        <v>50</v>
      </c>
      <c r="B43" s="156" t="s">
        <v>333</v>
      </c>
      <c r="C43" s="144">
        <f t="shared" si="4"/>
        <v>50.7</v>
      </c>
      <c r="D43" s="151">
        <v>25.35</v>
      </c>
      <c r="E43" s="152">
        <v>46.715513142857141</v>
      </c>
      <c r="F43" s="152">
        <v>46.715513142857141</v>
      </c>
      <c r="G43" s="153">
        <v>14.445145714285715</v>
      </c>
      <c r="H43" s="144">
        <f t="shared" si="5"/>
        <v>48.46</v>
      </c>
      <c r="I43" s="151">
        <v>24.23</v>
      </c>
      <c r="J43" s="152">
        <v>43.723227428571427</v>
      </c>
      <c r="K43" s="152">
        <v>43.723227428571427</v>
      </c>
      <c r="L43" s="154">
        <v>12.904859999999999</v>
      </c>
      <c r="M43" s="144">
        <f t="shared" si="6"/>
        <v>46.58</v>
      </c>
      <c r="N43" s="151">
        <v>23.29</v>
      </c>
      <c r="O43" s="152">
        <v>41.66608457142857</v>
      </c>
      <c r="P43" s="152">
        <v>41.66608457142857</v>
      </c>
      <c r="Q43" s="153">
        <v>12.047717142857143</v>
      </c>
      <c r="R43" s="260">
        <f t="shared" si="7"/>
        <v>44.32</v>
      </c>
      <c r="S43" s="187">
        <v>22.16</v>
      </c>
    </row>
    <row r="44" spans="1:19" s="70" customFormat="1" ht="20.25" customHeight="1" x14ac:dyDescent="0.25">
      <c r="A44" s="81" t="s">
        <v>51</v>
      </c>
      <c r="B44" s="149" t="s">
        <v>311</v>
      </c>
      <c r="C44" s="144">
        <f t="shared" si="4"/>
        <v>50.7</v>
      </c>
      <c r="D44" s="151">
        <v>25.35</v>
      </c>
      <c r="E44" s="152">
        <v>46.715513142857141</v>
      </c>
      <c r="F44" s="152">
        <v>46.715513142857141</v>
      </c>
      <c r="G44" s="153">
        <v>14.445145714285715</v>
      </c>
      <c r="H44" s="144">
        <f t="shared" si="5"/>
        <v>48.46</v>
      </c>
      <c r="I44" s="151">
        <v>24.23</v>
      </c>
      <c r="J44" s="152">
        <v>43.723227428571427</v>
      </c>
      <c r="K44" s="152">
        <v>43.723227428571427</v>
      </c>
      <c r="L44" s="154">
        <v>12.904859999999999</v>
      </c>
      <c r="M44" s="144">
        <f t="shared" si="6"/>
        <v>46.58</v>
      </c>
      <c r="N44" s="151">
        <v>23.29</v>
      </c>
      <c r="O44" s="152">
        <v>41.66608457142857</v>
      </c>
      <c r="P44" s="152">
        <v>41.66608457142857</v>
      </c>
      <c r="Q44" s="153">
        <v>12.047717142857143</v>
      </c>
      <c r="R44" s="260">
        <f t="shared" si="7"/>
        <v>44.32</v>
      </c>
      <c r="S44" s="187">
        <v>22.16</v>
      </c>
    </row>
    <row r="45" spans="1:19" s="70" customFormat="1" ht="20.25" customHeight="1" x14ac:dyDescent="0.25">
      <c r="A45" s="81" t="s">
        <v>52</v>
      </c>
      <c r="B45" s="156" t="s">
        <v>334</v>
      </c>
      <c r="C45" s="144">
        <f t="shared" si="4"/>
        <v>50.7</v>
      </c>
      <c r="D45" s="151">
        <v>25.35</v>
      </c>
      <c r="E45" s="152">
        <v>46.715513142857141</v>
      </c>
      <c r="F45" s="152">
        <v>46.715513142857141</v>
      </c>
      <c r="G45" s="153">
        <v>14.445145714285715</v>
      </c>
      <c r="H45" s="144">
        <f t="shared" si="5"/>
        <v>48.46</v>
      </c>
      <c r="I45" s="151">
        <v>24.23</v>
      </c>
      <c r="J45" s="152">
        <v>43.723227428571427</v>
      </c>
      <c r="K45" s="152">
        <v>43.723227428571427</v>
      </c>
      <c r="L45" s="154">
        <v>12.904859999999999</v>
      </c>
      <c r="M45" s="144">
        <f t="shared" si="6"/>
        <v>46.58</v>
      </c>
      <c r="N45" s="151">
        <v>23.29</v>
      </c>
      <c r="O45" s="152">
        <v>41.66608457142857</v>
      </c>
      <c r="P45" s="152">
        <v>41.66608457142857</v>
      </c>
      <c r="Q45" s="153">
        <v>12.047717142857143</v>
      </c>
      <c r="R45" s="260">
        <f t="shared" si="7"/>
        <v>44.32</v>
      </c>
      <c r="S45" s="187">
        <v>22.16</v>
      </c>
    </row>
    <row r="46" spans="1:19" s="70" customFormat="1" ht="20.25" customHeight="1" x14ac:dyDescent="0.25">
      <c r="A46" s="81" t="s">
        <v>53</v>
      </c>
      <c r="B46" s="149" t="s">
        <v>318</v>
      </c>
      <c r="C46" s="150">
        <f t="shared" si="4"/>
        <v>50.7</v>
      </c>
      <c r="D46" s="151">
        <v>25.35</v>
      </c>
      <c r="E46" s="152">
        <v>46.715513142857141</v>
      </c>
      <c r="F46" s="152">
        <v>46.715513142857141</v>
      </c>
      <c r="G46" s="153">
        <v>14.445145714285715</v>
      </c>
      <c r="H46" s="150">
        <f t="shared" si="5"/>
        <v>48.46</v>
      </c>
      <c r="I46" s="151">
        <v>24.23</v>
      </c>
      <c r="J46" s="152">
        <v>43.723227428571427</v>
      </c>
      <c r="K46" s="152">
        <v>43.723227428571427</v>
      </c>
      <c r="L46" s="154">
        <v>12.904859999999999</v>
      </c>
      <c r="M46" s="150">
        <f t="shared" si="6"/>
        <v>46.58</v>
      </c>
      <c r="N46" s="151">
        <v>23.29</v>
      </c>
      <c r="O46" s="152">
        <v>41.66608457142857</v>
      </c>
      <c r="P46" s="152">
        <v>41.66608457142857</v>
      </c>
      <c r="Q46" s="153">
        <v>12.047717142857143</v>
      </c>
      <c r="R46" s="269">
        <f t="shared" si="7"/>
        <v>44.32</v>
      </c>
      <c r="S46" s="187">
        <v>22.16</v>
      </c>
    </row>
    <row r="47" spans="1:19" s="70" customFormat="1" ht="20.25" customHeight="1" x14ac:dyDescent="0.25">
      <c r="A47" s="81" t="s">
        <v>54</v>
      </c>
      <c r="B47" s="149" t="s">
        <v>335</v>
      </c>
      <c r="C47" s="150">
        <f t="shared" si="4"/>
        <v>50.7</v>
      </c>
      <c r="D47" s="151">
        <v>25.35</v>
      </c>
      <c r="E47" s="152">
        <v>46.715513142857141</v>
      </c>
      <c r="F47" s="152">
        <v>46.715513142857141</v>
      </c>
      <c r="G47" s="153">
        <v>14.445145714285715</v>
      </c>
      <c r="H47" s="150">
        <f t="shared" si="5"/>
        <v>48.46</v>
      </c>
      <c r="I47" s="151">
        <v>24.23</v>
      </c>
      <c r="J47" s="152">
        <v>43.723227428571427</v>
      </c>
      <c r="K47" s="152">
        <v>43.723227428571427</v>
      </c>
      <c r="L47" s="154">
        <v>12.904859999999999</v>
      </c>
      <c r="M47" s="150">
        <f t="shared" si="6"/>
        <v>46.58</v>
      </c>
      <c r="N47" s="151">
        <v>23.29</v>
      </c>
      <c r="O47" s="152">
        <v>41.66608457142857</v>
      </c>
      <c r="P47" s="152">
        <v>41.66608457142857</v>
      </c>
      <c r="Q47" s="153">
        <v>12.047717142857143</v>
      </c>
      <c r="R47" s="269">
        <f t="shared" si="7"/>
        <v>44.32</v>
      </c>
      <c r="S47" s="187">
        <v>22.16</v>
      </c>
    </row>
    <row r="48" spans="1:19" s="70" customFormat="1" ht="20.25" customHeight="1" x14ac:dyDescent="0.25">
      <c r="A48" s="81" t="s">
        <v>55</v>
      </c>
      <c r="B48" s="149" t="s">
        <v>336</v>
      </c>
      <c r="C48" s="144">
        <f t="shared" si="4"/>
        <v>50.7</v>
      </c>
      <c r="D48" s="151">
        <v>25.35</v>
      </c>
      <c r="E48" s="152">
        <v>46.715513142857141</v>
      </c>
      <c r="F48" s="152">
        <v>46.715513142857141</v>
      </c>
      <c r="G48" s="153">
        <v>14.445145714285715</v>
      </c>
      <c r="H48" s="144">
        <f t="shared" si="5"/>
        <v>48.46</v>
      </c>
      <c r="I48" s="151">
        <v>24.23</v>
      </c>
      <c r="J48" s="152">
        <v>43.723227428571427</v>
      </c>
      <c r="K48" s="152">
        <v>43.723227428571427</v>
      </c>
      <c r="L48" s="154">
        <v>12.904859999999999</v>
      </c>
      <c r="M48" s="144">
        <f t="shared" si="6"/>
        <v>46.58</v>
      </c>
      <c r="N48" s="151">
        <v>23.29</v>
      </c>
      <c r="O48" s="152">
        <v>41.66608457142857</v>
      </c>
      <c r="P48" s="152">
        <v>41.66608457142857</v>
      </c>
      <c r="Q48" s="153">
        <v>12.047717142857143</v>
      </c>
      <c r="R48" s="260">
        <f t="shared" si="7"/>
        <v>44.32</v>
      </c>
      <c r="S48" s="187">
        <v>22.16</v>
      </c>
    </row>
    <row r="49" spans="1:19" s="70" customFormat="1" ht="20.25" customHeight="1" x14ac:dyDescent="0.25">
      <c r="A49" s="81" t="s">
        <v>56</v>
      </c>
      <c r="B49" s="149" t="s">
        <v>337</v>
      </c>
      <c r="C49" s="144">
        <f t="shared" si="4"/>
        <v>50.7</v>
      </c>
      <c r="D49" s="151">
        <v>25.35</v>
      </c>
      <c r="E49" s="152">
        <v>46.715513142857141</v>
      </c>
      <c r="F49" s="152">
        <v>46.715513142857141</v>
      </c>
      <c r="G49" s="153">
        <v>14.445145714285715</v>
      </c>
      <c r="H49" s="144">
        <f t="shared" si="5"/>
        <v>48.46</v>
      </c>
      <c r="I49" s="151">
        <v>24.23</v>
      </c>
      <c r="J49" s="152">
        <v>43.723227428571427</v>
      </c>
      <c r="K49" s="152">
        <v>43.723227428571427</v>
      </c>
      <c r="L49" s="154">
        <v>12.904859999999999</v>
      </c>
      <c r="M49" s="144">
        <f t="shared" si="6"/>
        <v>46.58</v>
      </c>
      <c r="N49" s="151">
        <v>23.29</v>
      </c>
      <c r="O49" s="152">
        <v>41.66608457142857</v>
      </c>
      <c r="P49" s="152">
        <v>41.66608457142857</v>
      </c>
      <c r="Q49" s="153">
        <v>12.047717142857143</v>
      </c>
      <c r="R49" s="260">
        <f t="shared" si="7"/>
        <v>44.32</v>
      </c>
      <c r="S49" s="187">
        <v>22.16</v>
      </c>
    </row>
    <row r="50" spans="1:19" s="70" customFormat="1" ht="20.25" customHeight="1" x14ac:dyDescent="0.25">
      <c r="A50" s="76" t="s">
        <v>57</v>
      </c>
      <c r="B50" s="143" t="s">
        <v>306</v>
      </c>
      <c r="C50" s="144">
        <f t="shared" si="4"/>
        <v>51.4</v>
      </c>
      <c r="D50" s="151">
        <v>25.7</v>
      </c>
      <c r="E50" s="152">
        <v>46.715513142857141</v>
      </c>
      <c r="F50" s="152">
        <v>46.715513142857141</v>
      </c>
      <c r="G50" s="153">
        <v>14.591515714285714</v>
      </c>
      <c r="H50" s="144">
        <f t="shared" si="5"/>
        <v>49.18</v>
      </c>
      <c r="I50" s="151">
        <v>24.59</v>
      </c>
      <c r="J50" s="152">
        <v>43.723227428571427</v>
      </c>
      <c r="K50" s="152">
        <v>43.723227428571427</v>
      </c>
      <c r="L50" s="154">
        <v>13.05123</v>
      </c>
      <c r="M50" s="144">
        <f t="shared" si="6"/>
        <v>47.28</v>
      </c>
      <c r="N50" s="151">
        <v>23.64</v>
      </c>
      <c r="O50" s="152">
        <v>41.66608457142857</v>
      </c>
      <c r="P50" s="152">
        <v>41.66608457142857</v>
      </c>
      <c r="Q50" s="153">
        <v>12.194087142857144</v>
      </c>
      <c r="R50" s="260">
        <f t="shared" si="7"/>
        <v>45.02</v>
      </c>
      <c r="S50" s="187">
        <v>22.51</v>
      </c>
    </row>
    <row r="51" spans="1:19" s="70" customFormat="1" ht="20.25" customHeight="1" x14ac:dyDescent="0.25">
      <c r="A51" s="81" t="s">
        <v>58</v>
      </c>
      <c r="B51" s="149" t="s">
        <v>338</v>
      </c>
      <c r="C51" s="144">
        <f t="shared" si="4"/>
        <v>51.4</v>
      </c>
      <c r="D51" s="151">
        <v>25.7</v>
      </c>
      <c r="E51" s="152">
        <v>46.715513142857141</v>
      </c>
      <c r="F51" s="152">
        <v>46.715513142857141</v>
      </c>
      <c r="G51" s="153">
        <v>14.591515714285714</v>
      </c>
      <c r="H51" s="144">
        <f t="shared" si="5"/>
        <v>49.18</v>
      </c>
      <c r="I51" s="151">
        <v>24.59</v>
      </c>
      <c r="J51" s="152">
        <v>43.723227428571427</v>
      </c>
      <c r="K51" s="152">
        <v>43.723227428571427</v>
      </c>
      <c r="L51" s="154">
        <v>13.05123</v>
      </c>
      <c r="M51" s="144">
        <f t="shared" si="6"/>
        <v>47.28</v>
      </c>
      <c r="N51" s="151">
        <v>23.64</v>
      </c>
      <c r="O51" s="152">
        <v>41.66608457142857</v>
      </c>
      <c r="P51" s="152">
        <v>41.66608457142857</v>
      </c>
      <c r="Q51" s="153">
        <v>12.194087142857144</v>
      </c>
      <c r="R51" s="260">
        <f t="shared" si="7"/>
        <v>45.02</v>
      </c>
      <c r="S51" s="187">
        <v>22.51</v>
      </c>
    </row>
    <row r="52" spans="1:19" s="70" customFormat="1" ht="29.25" thickBot="1" x14ac:dyDescent="0.3">
      <c r="A52" s="82" t="s">
        <v>59</v>
      </c>
      <c r="B52" s="157" t="s">
        <v>321</v>
      </c>
      <c r="C52" s="144">
        <f t="shared" si="4"/>
        <v>51.4</v>
      </c>
      <c r="D52" s="151">
        <v>25.7</v>
      </c>
      <c r="E52" s="160">
        <v>46.715513142857141</v>
      </c>
      <c r="F52" s="160">
        <v>46.715513142857141</v>
      </c>
      <c r="G52" s="161">
        <v>14.591515714285714</v>
      </c>
      <c r="H52" s="144">
        <f t="shared" si="5"/>
        <v>49.18</v>
      </c>
      <c r="I52" s="151">
        <v>24.59</v>
      </c>
      <c r="J52" s="160">
        <v>43.723227428571427</v>
      </c>
      <c r="K52" s="160">
        <v>43.723227428571427</v>
      </c>
      <c r="L52" s="162">
        <v>13.05123</v>
      </c>
      <c r="M52" s="144">
        <f t="shared" si="6"/>
        <v>47.28</v>
      </c>
      <c r="N52" s="151">
        <v>23.64</v>
      </c>
      <c r="O52" s="160">
        <v>41.66608457142857</v>
      </c>
      <c r="P52" s="160">
        <v>41.66608457142857</v>
      </c>
      <c r="Q52" s="161">
        <v>12.194087142857144</v>
      </c>
      <c r="R52" s="260">
        <f t="shared" si="7"/>
        <v>45.02</v>
      </c>
      <c r="S52" s="187">
        <v>22.51</v>
      </c>
    </row>
    <row r="53" spans="1:19" s="3" customFormat="1" ht="20.25" customHeight="1" thickBot="1" x14ac:dyDescent="0.3">
      <c r="A53" s="338" t="s">
        <v>60</v>
      </c>
      <c r="B53" s="339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39"/>
      <c r="S53" s="341"/>
    </row>
    <row r="54" spans="1:19" s="167" customFormat="1" ht="20.25" customHeight="1" x14ac:dyDescent="0.25">
      <c r="A54" s="71" t="s">
        <v>61</v>
      </c>
      <c r="B54" s="212" t="s">
        <v>62</v>
      </c>
      <c r="C54" s="163">
        <f>D54/0.5</f>
        <v>64.260000000000005</v>
      </c>
      <c r="D54" s="164">
        <v>32.130000000000003</v>
      </c>
      <c r="E54" s="165">
        <v>53.364281142857138</v>
      </c>
      <c r="F54" s="165">
        <v>53.364281142857138</v>
      </c>
      <c r="G54" s="216">
        <v>16.769215714285714</v>
      </c>
      <c r="H54" s="163">
        <f>I54/0.5</f>
        <v>61.86</v>
      </c>
      <c r="I54" s="164">
        <v>30.93</v>
      </c>
      <c r="J54" s="165">
        <v>50.371995428571424</v>
      </c>
      <c r="K54" s="165">
        <v>50.371995428571424</v>
      </c>
      <c r="L54" s="216">
        <v>15.22893</v>
      </c>
      <c r="M54" s="163">
        <f>N54/0.5</f>
        <v>59.8</v>
      </c>
      <c r="N54" s="164">
        <v>29.9</v>
      </c>
      <c r="O54" s="165">
        <v>48.314852571428567</v>
      </c>
      <c r="P54" s="165">
        <v>48.314852571428567</v>
      </c>
      <c r="Q54" s="166">
        <v>14.371787142857144</v>
      </c>
      <c r="R54" s="247" t="s">
        <v>63</v>
      </c>
      <c r="S54" s="189" t="s">
        <v>63</v>
      </c>
    </row>
    <row r="55" spans="1:19" s="167" customFormat="1" ht="20.25" customHeight="1" x14ac:dyDescent="0.25">
      <c r="A55" s="81" t="s">
        <v>64</v>
      </c>
      <c r="B55" s="213" t="s">
        <v>65</v>
      </c>
      <c r="C55" s="150">
        <f t="shared" ref="C55:C59" si="8">D55/0.5</f>
        <v>64.260000000000005</v>
      </c>
      <c r="D55" s="151">
        <v>32.130000000000003</v>
      </c>
      <c r="E55" s="152">
        <v>53.364281142857138</v>
      </c>
      <c r="F55" s="152">
        <v>53.364281142857138</v>
      </c>
      <c r="G55" s="154">
        <v>16.769215714285714</v>
      </c>
      <c r="H55" s="150">
        <f t="shared" ref="H55:H59" si="9">I55/0.5</f>
        <v>61.86</v>
      </c>
      <c r="I55" s="151">
        <v>30.93</v>
      </c>
      <c r="J55" s="152">
        <v>50.371995428571424</v>
      </c>
      <c r="K55" s="152">
        <v>50.371995428571424</v>
      </c>
      <c r="L55" s="154">
        <v>15.22893</v>
      </c>
      <c r="M55" s="150">
        <f t="shared" ref="M55:M59" si="10">N55/0.5</f>
        <v>59.8</v>
      </c>
      <c r="N55" s="151">
        <v>29.9</v>
      </c>
      <c r="O55" s="152">
        <v>48.314852571428567</v>
      </c>
      <c r="P55" s="152">
        <v>48.314852571428567</v>
      </c>
      <c r="Q55" s="153">
        <v>14.371787142857144</v>
      </c>
      <c r="R55" s="248" t="s">
        <v>63</v>
      </c>
      <c r="S55" s="187" t="s">
        <v>63</v>
      </c>
    </row>
    <row r="56" spans="1:19" s="167" customFormat="1" ht="20.25" customHeight="1" x14ac:dyDescent="0.25">
      <c r="A56" s="81" t="s">
        <v>66</v>
      </c>
      <c r="B56" s="213" t="s">
        <v>67</v>
      </c>
      <c r="C56" s="150">
        <f t="shared" si="8"/>
        <v>64.260000000000005</v>
      </c>
      <c r="D56" s="151">
        <v>32.130000000000003</v>
      </c>
      <c r="E56" s="152">
        <v>53.364281142857138</v>
      </c>
      <c r="F56" s="152">
        <v>53.364281142857138</v>
      </c>
      <c r="G56" s="154">
        <v>16.769215714285714</v>
      </c>
      <c r="H56" s="150">
        <f t="shared" si="9"/>
        <v>61.86</v>
      </c>
      <c r="I56" s="151">
        <v>30.93</v>
      </c>
      <c r="J56" s="152">
        <v>50.371995428571424</v>
      </c>
      <c r="K56" s="152">
        <v>50.371995428571424</v>
      </c>
      <c r="L56" s="154">
        <v>15.22893</v>
      </c>
      <c r="M56" s="150">
        <f t="shared" si="10"/>
        <v>59.8</v>
      </c>
      <c r="N56" s="151">
        <v>29.9</v>
      </c>
      <c r="O56" s="152">
        <v>48.314852571428567</v>
      </c>
      <c r="P56" s="152">
        <v>48.314852571428567</v>
      </c>
      <c r="Q56" s="153">
        <v>14.371787142857144</v>
      </c>
      <c r="R56" s="248" t="s">
        <v>63</v>
      </c>
      <c r="S56" s="187" t="s">
        <v>63</v>
      </c>
    </row>
    <row r="57" spans="1:19" s="167" customFormat="1" ht="20.25" customHeight="1" x14ac:dyDescent="0.25">
      <c r="A57" s="81" t="s">
        <v>68</v>
      </c>
      <c r="B57" s="213" t="s">
        <v>69</v>
      </c>
      <c r="C57" s="150">
        <f t="shared" si="8"/>
        <v>64.260000000000005</v>
      </c>
      <c r="D57" s="151">
        <v>32.130000000000003</v>
      </c>
      <c r="E57" s="152">
        <v>53.364281142857138</v>
      </c>
      <c r="F57" s="152">
        <v>53.364281142857138</v>
      </c>
      <c r="G57" s="154">
        <v>16.769215714285714</v>
      </c>
      <c r="H57" s="150">
        <f t="shared" si="9"/>
        <v>61.86</v>
      </c>
      <c r="I57" s="151">
        <v>30.93</v>
      </c>
      <c r="J57" s="152">
        <v>50.371995428571424</v>
      </c>
      <c r="K57" s="152">
        <v>50.371995428571424</v>
      </c>
      <c r="L57" s="154">
        <v>15.22893</v>
      </c>
      <c r="M57" s="150">
        <f t="shared" si="10"/>
        <v>59.8</v>
      </c>
      <c r="N57" s="151">
        <v>29.9</v>
      </c>
      <c r="O57" s="152">
        <v>48.314852571428567</v>
      </c>
      <c r="P57" s="152">
        <v>48.314852571428567</v>
      </c>
      <c r="Q57" s="153">
        <v>14.371787142857144</v>
      </c>
      <c r="R57" s="248" t="s">
        <v>63</v>
      </c>
      <c r="S57" s="187" t="s">
        <v>63</v>
      </c>
    </row>
    <row r="58" spans="1:19" s="169" customFormat="1" ht="20.25" customHeight="1" x14ac:dyDescent="0.25">
      <c r="A58" s="168" t="s">
        <v>70</v>
      </c>
      <c r="B58" s="214" t="s">
        <v>404</v>
      </c>
      <c r="C58" s="150">
        <f t="shared" si="8"/>
        <v>64.260000000000005</v>
      </c>
      <c r="D58" s="151">
        <v>32.130000000000003</v>
      </c>
      <c r="E58" s="152">
        <v>53.364281142857138</v>
      </c>
      <c r="F58" s="152">
        <v>53.364281142857138</v>
      </c>
      <c r="G58" s="154">
        <v>16.769215714285714</v>
      </c>
      <c r="H58" s="150">
        <f t="shared" si="9"/>
        <v>61.86</v>
      </c>
      <c r="I58" s="151">
        <v>30.93</v>
      </c>
      <c r="J58" s="152">
        <v>50.371995428571424</v>
      </c>
      <c r="K58" s="152">
        <v>50.371995428571424</v>
      </c>
      <c r="L58" s="154">
        <v>15.22893</v>
      </c>
      <c r="M58" s="150">
        <f t="shared" si="10"/>
        <v>59.8</v>
      </c>
      <c r="N58" s="151">
        <v>29.9</v>
      </c>
      <c r="O58" s="152">
        <v>48.314852571428567</v>
      </c>
      <c r="P58" s="152">
        <v>48.314852571428567</v>
      </c>
      <c r="Q58" s="153">
        <v>14.371787142857144</v>
      </c>
      <c r="R58" s="248" t="s">
        <v>63</v>
      </c>
      <c r="S58" s="187" t="s">
        <v>63</v>
      </c>
    </row>
    <row r="59" spans="1:19" s="167" customFormat="1" ht="20.25" customHeight="1" thickBot="1" x14ac:dyDescent="0.3">
      <c r="A59" s="82" t="s">
        <v>71</v>
      </c>
      <c r="B59" s="215" t="s">
        <v>72</v>
      </c>
      <c r="C59" s="158">
        <f t="shared" si="8"/>
        <v>64.260000000000005</v>
      </c>
      <c r="D59" s="159">
        <v>32.130000000000003</v>
      </c>
      <c r="E59" s="160">
        <v>53.364281142857138</v>
      </c>
      <c r="F59" s="160">
        <v>53.364281142857138</v>
      </c>
      <c r="G59" s="162">
        <v>16.769215714285714</v>
      </c>
      <c r="H59" s="158">
        <f t="shared" si="9"/>
        <v>61.86</v>
      </c>
      <c r="I59" s="159">
        <v>30.93</v>
      </c>
      <c r="J59" s="160">
        <v>50.371995428571424</v>
      </c>
      <c r="K59" s="160">
        <v>50.371995428571424</v>
      </c>
      <c r="L59" s="162">
        <v>15.22893</v>
      </c>
      <c r="M59" s="158">
        <f t="shared" si="10"/>
        <v>59.8</v>
      </c>
      <c r="N59" s="159">
        <v>29.9</v>
      </c>
      <c r="O59" s="160">
        <v>48.314852571428567</v>
      </c>
      <c r="P59" s="160">
        <v>48.314852571428567</v>
      </c>
      <c r="Q59" s="161">
        <v>14.371787142857144</v>
      </c>
      <c r="R59" s="249" t="s">
        <v>63</v>
      </c>
      <c r="S59" s="188" t="s">
        <v>63</v>
      </c>
    </row>
    <row r="60" spans="1:19" s="3" customFormat="1" ht="20.25" customHeight="1" thickBot="1" x14ac:dyDescent="0.3">
      <c r="A60" s="338" t="s">
        <v>73</v>
      </c>
      <c r="B60" s="339"/>
      <c r="C60" s="342"/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2"/>
      <c r="R60" s="339"/>
      <c r="S60" s="341"/>
    </row>
    <row r="61" spans="1:19" s="70" customFormat="1" ht="20.25" customHeight="1" x14ac:dyDescent="0.25">
      <c r="A61" s="71" t="s">
        <v>74</v>
      </c>
      <c r="B61" s="217" t="s">
        <v>75</v>
      </c>
      <c r="C61" s="72">
        <f>D61/0.5</f>
        <v>63.2</v>
      </c>
      <c r="D61" s="73">
        <v>31.6</v>
      </c>
      <c r="E61" s="74">
        <v>53.364281142857138</v>
      </c>
      <c r="F61" s="74">
        <v>53.364281142857138</v>
      </c>
      <c r="G61" s="221">
        <v>16.551445714285716</v>
      </c>
      <c r="H61" s="72">
        <f>I61/0.5</f>
        <v>60.8</v>
      </c>
      <c r="I61" s="73">
        <v>30.4</v>
      </c>
      <c r="J61" s="74">
        <v>50.371995428571424</v>
      </c>
      <c r="K61" s="74">
        <v>50.371995428571424</v>
      </c>
      <c r="L61" s="221">
        <v>15.011159999999999</v>
      </c>
      <c r="M61" s="72">
        <f>N61/0.5</f>
        <v>58.76</v>
      </c>
      <c r="N61" s="73">
        <v>29.38</v>
      </c>
      <c r="O61" s="74">
        <v>48.314852571428567</v>
      </c>
      <c r="P61" s="74">
        <v>48.314852571428567</v>
      </c>
      <c r="Q61" s="75">
        <v>14.154017142857143</v>
      </c>
      <c r="R61" s="250" t="s">
        <v>63</v>
      </c>
      <c r="S61" s="190" t="s">
        <v>63</v>
      </c>
    </row>
    <row r="62" spans="1:19" s="70" customFormat="1" ht="20.25" customHeight="1" x14ac:dyDescent="0.25">
      <c r="A62" s="76" t="s">
        <v>76</v>
      </c>
      <c r="B62" s="218" t="s">
        <v>77</v>
      </c>
      <c r="C62" s="77">
        <f t="shared" ref="C62:C82" si="11">D62/0.5</f>
        <v>64.260000000000005</v>
      </c>
      <c r="D62" s="78">
        <v>32.130000000000003</v>
      </c>
      <c r="E62" s="79">
        <v>53.364281142857138</v>
      </c>
      <c r="F62" s="79">
        <v>53.364281142857138</v>
      </c>
      <c r="G62" s="222">
        <v>16.769215714285714</v>
      </c>
      <c r="H62" s="77">
        <f t="shared" ref="H62:H82" si="12">I62/0.5</f>
        <v>61.86</v>
      </c>
      <c r="I62" s="78">
        <v>30.93</v>
      </c>
      <c r="J62" s="79">
        <v>50.371995428571424</v>
      </c>
      <c r="K62" s="79">
        <v>50.371995428571424</v>
      </c>
      <c r="L62" s="222">
        <v>15.22893</v>
      </c>
      <c r="M62" s="77">
        <f t="shared" ref="M62:M82" si="13">N62/0.5</f>
        <v>59.8</v>
      </c>
      <c r="N62" s="78">
        <v>29.9</v>
      </c>
      <c r="O62" s="79">
        <v>48.314852571428567</v>
      </c>
      <c r="P62" s="79">
        <v>48.314852571428567</v>
      </c>
      <c r="Q62" s="80">
        <v>14.371787142857144</v>
      </c>
      <c r="R62" s="251" t="s">
        <v>63</v>
      </c>
      <c r="S62" s="191" t="s">
        <v>63</v>
      </c>
    </row>
    <row r="63" spans="1:19" s="70" customFormat="1" ht="20.25" customHeight="1" x14ac:dyDescent="0.25">
      <c r="A63" s="76" t="s">
        <v>78</v>
      </c>
      <c r="B63" s="218" t="s">
        <v>79</v>
      </c>
      <c r="C63" s="77">
        <f t="shared" si="11"/>
        <v>64.260000000000005</v>
      </c>
      <c r="D63" s="78">
        <v>32.130000000000003</v>
      </c>
      <c r="E63" s="79">
        <v>53.364281142857138</v>
      </c>
      <c r="F63" s="79">
        <v>53.364281142857138</v>
      </c>
      <c r="G63" s="222">
        <v>16.769215714285714</v>
      </c>
      <c r="H63" s="77">
        <f t="shared" si="12"/>
        <v>61.86</v>
      </c>
      <c r="I63" s="78">
        <v>30.93</v>
      </c>
      <c r="J63" s="79">
        <v>50.371995428571424</v>
      </c>
      <c r="K63" s="79">
        <v>50.371995428571424</v>
      </c>
      <c r="L63" s="222">
        <v>15.22893</v>
      </c>
      <c r="M63" s="77">
        <f t="shared" si="13"/>
        <v>59.8</v>
      </c>
      <c r="N63" s="78">
        <v>29.9</v>
      </c>
      <c r="O63" s="79">
        <v>48.314852571428567</v>
      </c>
      <c r="P63" s="79">
        <v>48.314852571428567</v>
      </c>
      <c r="Q63" s="80">
        <v>14.371787142857144</v>
      </c>
      <c r="R63" s="251" t="s">
        <v>63</v>
      </c>
      <c r="S63" s="191" t="s">
        <v>63</v>
      </c>
    </row>
    <row r="64" spans="1:19" s="70" customFormat="1" ht="20.25" customHeight="1" x14ac:dyDescent="0.25">
      <c r="A64" s="81" t="s">
        <v>80</v>
      </c>
      <c r="B64" s="219" t="s">
        <v>81</v>
      </c>
      <c r="C64" s="77">
        <f t="shared" si="11"/>
        <v>64.260000000000005</v>
      </c>
      <c r="D64" s="78">
        <v>32.130000000000003</v>
      </c>
      <c r="E64" s="79">
        <v>53.364281142857138</v>
      </c>
      <c r="F64" s="79">
        <v>53.364281142857138</v>
      </c>
      <c r="G64" s="222">
        <v>16.769215714285714</v>
      </c>
      <c r="H64" s="77">
        <f t="shared" si="12"/>
        <v>61.86</v>
      </c>
      <c r="I64" s="78">
        <v>30.93</v>
      </c>
      <c r="J64" s="79">
        <v>50.371995428571424</v>
      </c>
      <c r="K64" s="79">
        <v>50.371995428571424</v>
      </c>
      <c r="L64" s="222">
        <v>15.22893</v>
      </c>
      <c r="M64" s="77">
        <f t="shared" si="13"/>
        <v>59.8</v>
      </c>
      <c r="N64" s="78">
        <v>29.9</v>
      </c>
      <c r="O64" s="79">
        <v>48.314852571428567</v>
      </c>
      <c r="P64" s="79">
        <v>48.314852571428567</v>
      </c>
      <c r="Q64" s="80">
        <v>14.371787142857144</v>
      </c>
      <c r="R64" s="251" t="s">
        <v>63</v>
      </c>
      <c r="S64" s="191" t="s">
        <v>63</v>
      </c>
    </row>
    <row r="65" spans="1:19" s="70" customFormat="1" ht="20.25" customHeight="1" x14ac:dyDescent="0.25">
      <c r="A65" s="76" t="s">
        <v>82</v>
      </c>
      <c r="B65" s="218" t="s">
        <v>83</v>
      </c>
      <c r="C65" s="77">
        <f t="shared" si="11"/>
        <v>65.099999999999994</v>
      </c>
      <c r="D65" s="78">
        <v>32.549999999999997</v>
      </c>
      <c r="E65" s="79">
        <v>53.364281142857138</v>
      </c>
      <c r="F65" s="79">
        <v>53.364281142857138</v>
      </c>
      <c r="G65" s="222">
        <v>16.944145714285714</v>
      </c>
      <c r="H65" s="77">
        <f t="shared" si="12"/>
        <v>62.7</v>
      </c>
      <c r="I65" s="78">
        <v>31.35</v>
      </c>
      <c r="J65" s="79">
        <v>50.371995428571424</v>
      </c>
      <c r="K65" s="79">
        <v>50.371995428571424</v>
      </c>
      <c r="L65" s="222">
        <v>15.403859999999998</v>
      </c>
      <c r="M65" s="77">
        <f t="shared" si="13"/>
        <v>60.64</v>
      </c>
      <c r="N65" s="78">
        <v>30.32</v>
      </c>
      <c r="O65" s="79">
        <v>48.314852571428567</v>
      </c>
      <c r="P65" s="79">
        <v>48.314852571428567</v>
      </c>
      <c r="Q65" s="80">
        <v>14.54671714285714</v>
      </c>
      <c r="R65" s="251" t="s">
        <v>63</v>
      </c>
      <c r="S65" s="191" t="s">
        <v>63</v>
      </c>
    </row>
    <row r="66" spans="1:19" s="70" customFormat="1" ht="20.25" customHeight="1" x14ac:dyDescent="0.25">
      <c r="A66" s="81" t="s">
        <v>84</v>
      </c>
      <c r="B66" s="219" t="s">
        <v>85</v>
      </c>
      <c r="C66" s="77">
        <f t="shared" si="11"/>
        <v>65.099999999999994</v>
      </c>
      <c r="D66" s="78">
        <v>32.549999999999997</v>
      </c>
      <c r="E66" s="79">
        <v>53.364281142857138</v>
      </c>
      <c r="F66" s="79">
        <v>53.364281142857138</v>
      </c>
      <c r="G66" s="222">
        <v>16.944145714285714</v>
      </c>
      <c r="H66" s="77">
        <f t="shared" si="12"/>
        <v>62.7</v>
      </c>
      <c r="I66" s="78">
        <v>31.35</v>
      </c>
      <c r="J66" s="79">
        <v>50.371995428571424</v>
      </c>
      <c r="K66" s="79">
        <v>50.371995428571424</v>
      </c>
      <c r="L66" s="222">
        <v>15.403859999999998</v>
      </c>
      <c r="M66" s="77">
        <f t="shared" si="13"/>
        <v>60.64</v>
      </c>
      <c r="N66" s="78">
        <v>30.32</v>
      </c>
      <c r="O66" s="79">
        <v>48.314852571428567</v>
      </c>
      <c r="P66" s="79">
        <v>48.314852571428567</v>
      </c>
      <c r="Q66" s="80">
        <v>14.54671714285714</v>
      </c>
      <c r="R66" s="251" t="s">
        <v>63</v>
      </c>
      <c r="S66" s="191" t="s">
        <v>63</v>
      </c>
    </row>
    <row r="67" spans="1:19" s="70" customFormat="1" ht="20.25" customHeight="1" x14ac:dyDescent="0.25">
      <c r="A67" s="81" t="s">
        <v>86</v>
      </c>
      <c r="B67" s="219" t="s">
        <v>87</v>
      </c>
      <c r="C67" s="77">
        <f t="shared" si="11"/>
        <v>65.099999999999994</v>
      </c>
      <c r="D67" s="78">
        <v>32.549999999999997</v>
      </c>
      <c r="E67" s="79">
        <v>53.364281142857138</v>
      </c>
      <c r="F67" s="79">
        <v>53.364281142857138</v>
      </c>
      <c r="G67" s="222">
        <v>16.944145714285714</v>
      </c>
      <c r="H67" s="77">
        <f t="shared" si="12"/>
        <v>62.7</v>
      </c>
      <c r="I67" s="78">
        <v>31.35</v>
      </c>
      <c r="J67" s="79">
        <v>50.371995428571424</v>
      </c>
      <c r="K67" s="79">
        <v>50.371995428571424</v>
      </c>
      <c r="L67" s="222">
        <v>15.403859999999998</v>
      </c>
      <c r="M67" s="77">
        <f t="shared" si="13"/>
        <v>60.64</v>
      </c>
      <c r="N67" s="78">
        <v>30.32</v>
      </c>
      <c r="O67" s="79">
        <v>48.314852571428567</v>
      </c>
      <c r="P67" s="79">
        <v>48.314852571428567</v>
      </c>
      <c r="Q67" s="80">
        <v>14.54671714285714</v>
      </c>
      <c r="R67" s="251" t="s">
        <v>63</v>
      </c>
      <c r="S67" s="191" t="s">
        <v>63</v>
      </c>
    </row>
    <row r="68" spans="1:19" s="70" customFormat="1" ht="20.25" customHeight="1" x14ac:dyDescent="0.25">
      <c r="A68" s="81" t="s">
        <v>88</v>
      </c>
      <c r="B68" s="219" t="s">
        <v>89</v>
      </c>
      <c r="C68" s="77">
        <f t="shared" si="11"/>
        <v>63.2</v>
      </c>
      <c r="D68" s="78">
        <v>31.6</v>
      </c>
      <c r="E68" s="79">
        <v>53.364281142857138</v>
      </c>
      <c r="F68" s="79">
        <v>53.364281142857138</v>
      </c>
      <c r="G68" s="222">
        <v>16.551445714285716</v>
      </c>
      <c r="H68" s="77">
        <f t="shared" si="12"/>
        <v>60.8</v>
      </c>
      <c r="I68" s="78">
        <v>30.4</v>
      </c>
      <c r="J68" s="79">
        <v>50.371995428571424</v>
      </c>
      <c r="K68" s="79">
        <v>50.371995428571424</v>
      </c>
      <c r="L68" s="222">
        <v>15.011159999999999</v>
      </c>
      <c r="M68" s="77">
        <f t="shared" si="13"/>
        <v>58.76</v>
      </c>
      <c r="N68" s="78">
        <v>29.38</v>
      </c>
      <c r="O68" s="79">
        <v>48.314852571428567</v>
      </c>
      <c r="P68" s="79">
        <v>48.314852571428567</v>
      </c>
      <c r="Q68" s="80">
        <v>14.154017142857143</v>
      </c>
      <c r="R68" s="251" t="s">
        <v>63</v>
      </c>
      <c r="S68" s="191" t="s">
        <v>63</v>
      </c>
    </row>
    <row r="69" spans="1:19" s="70" customFormat="1" ht="20.25" customHeight="1" x14ac:dyDescent="0.25">
      <c r="A69" s="81" t="s">
        <v>90</v>
      </c>
      <c r="B69" s="219" t="s">
        <v>91</v>
      </c>
      <c r="C69" s="77">
        <f t="shared" si="11"/>
        <v>63.2</v>
      </c>
      <c r="D69" s="78">
        <v>31.6</v>
      </c>
      <c r="E69" s="79">
        <v>53.364281142857138</v>
      </c>
      <c r="F69" s="79">
        <v>53.364281142857138</v>
      </c>
      <c r="G69" s="222">
        <v>16.551445714285716</v>
      </c>
      <c r="H69" s="77">
        <f t="shared" si="12"/>
        <v>60.8</v>
      </c>
      <c r="I69" s="78">
        <v>30.4</v>
      </c>
      <c r="J69" s="79">
        <v>50.371995428571424</v>
      </c>
      <c r="K69" s="79">
        <v>50.371995428571424</v>
      </c>
      <c r="L69" s="222">
        <v>15.011159999999999</v>
      </c>
      <c r="M69" s="77">
        <f t="shared" si="13"/>
        <v>58.76</v>
      </c>
      <c r="N69" s="78">
        <v>29.38</v>
      </c>
      <c r="O69" s="79">
        <v>48.314852571428567</v>
      </c>
      <c r="P69" s="79">
        <v>48.314852571428567</v>
      </c>
      <c r="Q69" s="80">
        <v>14.154017142857143</v>
      </c>
      <c r="R69" s="251" t="s">
        <v>63</v>
      </c>
      <c r="S69" s="191" t="s">
        <v>63</v>
      </c>
    </row>
    <row r="70" spans="1:19" s="70" customFormat="1" ht="20.25" customHeight="1" x14ac:dyDescent="0.25">
      <c r="A70" s="81" t="s">
        <v>92</v>
      </c>
      <c r="B70" s="219" t="s">
        <v>93</v>
      </c>
      <c r="C70" s="77">
        <f t="shared" si="11"/>
        <v>63.2</v>
      </c>
      <c r="D70" s="78">
        <v>31.6</v>
      </c>
      <c r="E70" s="79">
        <v>53.364281142857138</v>
      </c>
      <c r="F70" s="79">
        <v>53.364281142857138</v>
      </c>
      <c r="G70" s="222">
        <v>16.551445714285716</v>
      </c>
      <c r="H70" s="77">
        <f t="shared" si="12"/>
        <v>60.8</v>
      </c>
      <c r="I70" s="78">
        <v>30.4</v>
      </c>
      <c r="J70" s="79">
        <v>50.371995428571424</v>
      </c>
      <c r="K70" s="79">
        <v>50.371995428571424</v>
      </c>
      <c r="L70" s="222">
        <v>15.011159999999999</v>
      </c>
      <c r="M70" s="77">
        <f t="shared" si="13"/>
        <v>58.76</v>
      </c>
      <c r="N70" s="78">
        <v>29.38</v>
      </c>
      <c r="O70" s="79">
        <v>48.314852571428567</v>
      </c>
      <c r="P70" s="79">
        <v>48.314852571428567</v>
      </c>
      <c r="Q70" s="80">
        <v>14.154017142857143</v>
      </c>
      <c r="R70" s="251" t="s">
        <v>63</v>
      </c>
      <c r="S70" s="191" t="s">
        <v>63</v>
      </c>
    </row>
    <row r="71" spans="1:19" s="70" customFormat="1" ht="20.25" customHeight="1" x14ac:dyDescent="0.25">
      <c r="A71" s="81" t="s">
        <v>94</v>
      </c>
      <c r="B71" s="219" t="s">
        <v>95</v>
      </c>
      <c r="C71" s="77">
        <f t="shared" si="11"/>
        <v>63.2</v>
      </c>
      <c r="D71" s="78">
        <v>31.6</v>
      </c>
      <c r="E71" s="79">
        <v>53.364281142857138</v>
      </c>
      <c r="F71" s="79">
        <v>53.364281142857138</v>
      </c>
      <c r="G71" s="222">
        <v>16.551445714285716</v>
      </c>
      <c r="H71" s="77">
        <f t="shared" si="12"/>
        <v>60.8</v>
      </c>
      <c r="I71" s="78">
        <v>30.4</v>
      </c>
      <c r="J71" s="79">
        <v>50.371995428571424</v>
      </c>
      <c r="K71" s="79">
        <v>50.371995428571424</v>
      </c>
      <c r="L71" s="222">
        <v>15.011159999999999</v>
      </c>
      <c r="M71" s="77">
        <f t="shared" si="13"/>
        <v>58.76</v>
      </c>
      <c r="N71" s="78">
        <v>29.38</v>
      </c>
      <c r="O71" s="79">
        <v>48.314852571428567</v>
      </c>
      <c r="P71" s="79">
        <v>48.314852571428567</v>
      </c>
      <c r="Q71" s="80">
        <v>14.154017142857143</v>
      </c>
      <c r="R71" s="251" t="s">
        <v>63</v>
      </c>
      <c r="S71" s="191" t="s">
        <v>63</v>
      </c>
    </row>
    <row r="72" spans="1:19" s="70" customFormat="1" ht="20.25" customHeight="1" x14ac:dyDescent="0.25">
      <c r="A72" s="81" t="s">
        <v>96</v>
      </c>
      <c r="B72" s="219" t="s">
        <v>97</v>
      </c>
      <c r="C72" s="77">
        <f t="shared" si="11"/>
        <v>63.2</v>
      </c>
      <c r="D72" s="78">
        <v>31.6</v>
      </c>
      <c r="E72" s="79">
        <v>53.364281142857138</v>
      </c>
      <c r="F72" s="79">
        <v>53.364281142857138</v>
      </c>
      <c r="G72" s="222">
        <v>16.551445714285716</v>
      </c>
      <c r="H72" s="77">
        <f t="shared" si="12"/>
        <v>60.8</v>
      </c>
      <c r="I72" s="78">
        <v>30.4</v>
      </c>
      <c r="J72" s="79">
        <v>50.371995428571424</v>
      </c>
      <c r="K72" s="79">
        <v>50.371995428571424</v>
      </c>
      <c r="L72" s="222">
        <v>15.011159999999999</v>
      </c>
      <c r="M72" s="77">
        <f t="shared" si="13"/>
        <v>58.76</v>
      </c>
      <c r="N72" s="78">
        <v>29.38</v>
      </c>
      <c r="O72" s="79">
        <v>48.314852571428567</v>
      </c>
      <c r="P72" s="79">
        <v>48.314852571428567</v>
      </c>
      <c r="Q72" s="80">
        <v>14.154017142857143</v>
      </c>
      <c r="R72" s="251" t="s">
        <v>63</v>
      </c>
      <c r="S72" s="191" t="s">
        <v>63</v>
      </c>
    </row>
    <row r="73" spans="1:19" s="70" customFormat="1" ht="20.25" customHeight="1" x14ac:dyDescent="0.25">
      <c r="A73" s="81" t="s">
        <v>98</v>
      </c>
      <c r="B73" s="219" t="s">
        <v>99</v>
      </c>
      <c r="C73" s="77">
        <f t="shared" si="11"/>
        <v>63.2</v>
      </c>
      <c r="D73" s="78">
        <v>31.6</v>
      </c>
      <c r="E73" s="79">
        <v>53.364281142857138</v>
      </c>
      <c r="F73" s="79">
        <v>53.364281142857138</v>
      </c>
      <c r="G73" s="222">
        <v>16.551445714285716</v>
      </c>
      <c r="H73" s="77">
        <f t="shared" si="12"/>
        <v>60.8</v>
      </c>
      <c r="I73" s="78">
        <v>30.4</v>
      </c>
      <c r="J73" s="79">
        <v>50.371995428571424</v>
      </c>
      <c r="K73" s="79">
        <v>50.371995428571424</v>
      </c>
      <c r="L73" s="222">
        <v>15.011159999999999</v>
      </c>
      <c r="M73" s="77">
        <f t="shared" si="13"/>
        <v>58.76</v>
      </c>
      <c r="N73" s="78">
        <v>29.38</v>
      </c>
      <c r="O73" s="79">
        <v>48.314852571428567</v>
      </c>
      <c r="P73" s="79">
        <v>48.314852571428567</v>
      </c>
      <c r="Q73" s="80">
        <v>14.154017142857143</v>
      </c>
      <c r="R73" s="251" t="s">
        <v>63</v>
      </c>
      <c r="S73" s="191" t="s">
        <v>63</v>
      </c>
    </row>
    <row r="74" spans="1:19" s="70" customFormat="1" ht="20.25" customHeight="1" x14ac:dyDescent="0.25">
      <c r="A74" s="81" t="s">
        <v>100</v>
      </c>
      <c r="B74" s="219" t="s">
        <v>101</v>
      </c>
      <c r="C74" s="77">
        <f t="shared" si="11"/>
        <v>63.2</v>
      </c>
      <c r="D74" s="78">
        <v>31.6</v>
      </c>
      <c r="E74" s="79">
        <v>53.364281142857138</v>
      </c>
      <c r="F74" s="79">
        <v>53.364281142857138</v>
      </c>
      <c r="G74" s="222">
        <v>16.551445714285716</v>
      </c>
      <c r="H74" s="77">
        <f t="shared" si="12"/>
        <v>60.8</v>
      </c>
      <c r="I74" s="78">
        <v>30.4</v>
      </c>
      <c r="J74" s="79">
        <v>50.371995428571424</v>
      </c>
      <c r="K74" s="79">
        <v>50.371995428571424</v>
      </c>
      <c r="L74" s="222">
        <v>15.011159999999999</v>
      </c>
      <c r="M74" s="77">
        <f t="shared" si="13"/>
        <v>58.76</v>
      </c>
      <c r="N74" s="78">
        <v>29.38</v>
      </c>
      <c r="O74" s="79">
        <v>48.314852571428567</v>
      </c>
      <c r="P74" s="79">
        <v>48.314852571428567</v>
      </c>
      <c r="Q74" s="80">
        <v>14.154017142857143</v>
      </c>
      <c r="R74" s="251" t="s">
        <v>63</v>
      </c>
      <c r="S74" s="191" t="s">
        <v>63</v>
      </c>
    </row>
    <row r="75" spans="1:19" s="70" customFormat="1" ht="20.25" customHeight="1" x14ac:dyDescent="0.25">
      <c r="A75" s="81" t="s">
        <v>102</v>
      </c>
      <c r="B75" s="219" t="s">
        <v>103</v>
      </c>
      <c r="C75" s="77">
        <f t="shared" si="11"/>
        <v>65.099999999999994</v>
      </c>
      <c r="D75" s="78">
        <v>32.549999999999997</v>
      </c>
      <c r="E75" s="79">
        <v>53.364281142857138</v>
      </c>
      <c r="F75" s="79">
        <v>53.364281142857138</v>
      </c>
      <c r="G75" s="222">
        <v>16.944145714285714</v>
      </c>
      <c r="H75" s="77">
        <f t="shared" si="12"/>
        <v>62.7</v>
      </c>
      <c r="I75" s="78">
        <v>31.35</v>
      </c>
      <c r="J75" s="79">
        <v>50.371995428571424</v>
      </c>
      <c r="K75" s="79">
        <v>50.371995428571424</v>
      </c>
      <c r="L75" s="222">
        <v>15.403859999999998</v>
      </c>
      <c r="M75" s="77">
        <f t="shared" si="13"/>
        <v>60.64</v>
      </c>
      <c r="N75" s="78">
        <v>30.32</v>
      </c>
      <c r="O75" s="79">
        <v>48.314852571428567</v>
      </c>
      <c r="P75" s="79">
        <v>48.314852571428567</v>
      </c>
      <c r="Q75" s="80">
        <v>14.54671714285714</v>
      </c>
      <c r="R75" s="251" t="s">
        <v>63</v>
      </c>
      <c r="S75" s="191" t="s">
        <v>63</v>
      </c>
    </row>
    <row r="76" spans="1:19" s="70" customFormat="1" ht="20.25" customHeight="1" x14ac:dyDescent="0.25">
      <c r="A76" s="81" t="s">
        <v>104</v>
      </c>
      <c r="B76" s="220" t="s">
        <v>105</v>
      </c>
      <c r="C76" s="77">
        <f t="shared" si="11"/>
        <v>65.099999999999994</v>
      </c>
      <c r="D76" s="78">
        <v>32.549999999999997</v>
      </c>
      <c r="E76" s="79">
        <v>53.364281142857138</v>
      </c>
      <c r="F76" s="79">
        <v>53.364281142857138</v>
      </c>
      <c r="G76" s="222">
        <v>16.944145714285714</v>
      </c>
      <c r="H76" s="77">
        <f t="shared" si="12"/>
        <v>62.7</v>
      </c>
      <c r="I76" s="78">
        <v>31.35</v>
      </c>
      <c r="J76" s="79">
        <v>50.371995428571424</v>
      </c>
      <c r="K76" s="79">
        <v>50.371995428571424</v>
      </c>
      <c r="L76" s="222">
        <v>15.403859999999998</v>
      </c>
      <c r="M76" s="77">
        <f t="shared" si="13"/>
        <v>60.64</v>
      </c>
      <c r="N76" s="78">
        <v>30.32</v>
      </c>
      <c r="O76" s="79">
        <v>48.314852571428567</v>
      </c>
      <c r="P76" s="79">
        <v>48.314852571428567</v>
      </c>
      <c r="Q76" s="80">
        <v>14.54671714285714</v>
      </c>
      <c r="R76" s="251" t="s">
        <v>63</v>
      </c>
      <c r="S76" s="191" t="s">
        <v>63</v>
      </c>
    </row>
    <row r="77" spans="1:19" s="70" customFormat="1" ht="20.25" customHeight="1" x14ac:dyDescent="0.25">
      <c r="A77" s="81" t="s">
        <v>106</v>
      </c>
      <c r="B77" s="213" t="s">
        <v>107</v>
      </c>
      <c r="C77" s="77">
        <f t="shared" si="11"/>
        <v>64.260000000000005</v>
      </c>
      <c r="D77" s="78">
        <v>32.130000000000003</v>
      </c>
      <c r="E77" s="79">
        <v>53.364281142857138</v>
      </c>
      <c r="F77" s="79">
        <v>53.364281142857138</v>
      </c>
      <c r="G77" s="222">
        <v>16.769215714285714</v>
      </c>
      <c r="H77" s="77">
        <f t="shared" si="12"/>
        <v>61.86</v>
      </c>
      <c r="I77" s="78">
        <v>30.93</v>
      </c>
      <c r="J77" s="79">
        <v>50.371995428571424</v>
      </c>
      <c r="K77" s="79">
        <v>50.371995428571424</v>
      </c>
      <c r="L77" s="222">
        <v>15.22893</v>
      </c>
      <c r="M77" s="77">
        <f t="shared" si="13"/>
        <v>59.8</v>
      </c>
      <c r="N77" s="78">
        <v>29.9</v>
      </c>
      <c r="O77" s="79">
        <v>48.314852571428567</v>
      </c>
      <c r="P77" s="79">
        <v>48.314852571428567</v>
      </c>
      <c r="Q77" s="80">
        <v>14.371787142857144</v>
      </c>
      <c r="R77" s="251" t="s">
        <v>63</v>
      </c>
      <c r="S77" s="191" t="s">
        <v>63</v>
      </c>
    </row>
    <row r="78" spans="1:19" s="70" customFormat="1" ht="20.25" customHeight="1" x14ac:dyDescent="0.25">
      <c r="A78" s="81" t="s">
        <v>108</v>
      </c>
      <c r="B78" s="213" t="s">
        <v>109</v>
      </c>
      <c r="C78" s="77">
        <f t="shared" si="11"/>
        <v>63.2</v>
      </c>
      <c r="D78" s="78">
        <v>31.6</v>
      </c>
      <c r="E78" s="79">
        <v>53.364281142857138</v>
      </c>
      <c r="F78" s="79">
        <v>53.364281142857138</v>
      </c>
      <c r="G78" s="222">
        <v>16.551445714285716</v>
      </c>
      <c r="H78" s="77">
        <f t="shared" si="12"/>
        <v>60.8</v>
      </c>
      <c r="I78" s="78">
        <v>30.4</v>
      </c>
      <c r="J78" s="79">
        <v>50.371995428571424</v>
      </c>
      <c r="K78" s="79">
        <v>50.371995428571424</v>
      </c>
      <c r="L78" s="222">
        <v>15.011159999999999</v>
      </c>
      <c r="M78" s="77">
        <f t="shared" si="13"/>
        <v>58.76</v>
      </c>
      <c r="N78" s="78">
        <v>29.38</v>
      </c>
      <c r="O78" s="79">
        <v>48.314852571428567</v>
      </c>
      <c r="P78" s="79">
        <v>48.314852571428567</v>
      </c>
      <c r="Q78" s="80">
        <v>14.154017142857143</v>
      </c>
      <c r="R78" s="251" t="s">
        <v>63</v>
      </c>
      <c r="S78" s="191" t="s">
        <v>63</v>
      </c>
    </row>
    <row r="79" spans="1:19" s="70" customFormat="1" ht="20.25" customHeight="1" x14ac:dyDescent="0.25">
      <c r="A79" s="81" t="s">
        <v>110</v>
      </c>
      <c r="B79" s="213" t="s">
        <v>111</v>
      </c>
      <c r="C79" s="77">
        <f t="shared" si="11"/>
        <v>64.260000000000005</v>
      </c>
      <c r="D79" s="78">
        <v>32.130000000000003</v>
      </c>
      <c r="E79" s="79">
        <v>53.364281142857138</v>
      </c>
      <c r="F79" s="79">
        <v>53.364281142857138</v>
      </c>
      <c r="G79" s="222">
        <v>16.769215714285714</v>
      </c>
      <c r="H79" s="77">
        <f t="shared" si="12"/>
        <v>61.86</v>
      </c>
      <c r="I79" s="78">
        <v>30.93</v>
      </c>
      <c r="J79" s="79">
        <v>50.371995428571424</v>
      </c>
      <c r="K79" s="79">
        <v>50.371995428571424</v>
      </c>
      <c r="L79" s="222">
        <v>15.22893</v>
      </c>
      <c r="M79" s="77">
        <f t="shared" si="13"/>
        <v>59.8</v>
      </c>
      <c r="N79" s="78">
        <v>29.9</v>
      </c>
      <c r="O79" s="79">
        <v>48.314852571428567</v>
      </c>
      <c r="P79" s="79">
        <v>48.314852571428567</v>
      </c>
      <c r="Q79" s="80">
        <v>14.371787142857144</v>
      </c>
      <c r="R79" s="251" t="s">
        <v>63</v>
      </c>
      <c r="S79" s="191" t="s">
        <v>63</v>
      </c>
    </row>
    <row r="80" spans="1:19" s="70" customFormat="1" ht="20.25" customHeight="1" x14ac:dyDescent="0.25">
      <c r="A80" s="81" t="s">
        <v>112</v>
      </c>
      <c r="B80" s="213" t="s">
        <v>113</v>
      </c>
      <c r="C80" s="77">
        <f t="shared" si="11"/>
        <v>64.260000000000005</v>
      </c>
      <c r="D80" s="78">
        <v>32.130000000000003</v>
      </c>
      <c r="E80" s="79">
        <v>53.364281142857138</v>
      </c>
      <c r="F80" s="79">
        <v>53.364281142857138</v>
      </c>
      <c r="G80" s="222">
        <v>16.769215714285714</v>
      </c>
      <c r="H80" s="77">
        <f t="shared" si="12"/>
        <v>61.86</v>
      </c>
      <c r="I80" s="78">
        <v>30.93</v>
      </c>
      <c r="J80" s="79">
        <v>50.371995428571424</v>
      </c>
      <c r="K80" s="79">
        <v>50.371995428571424</v>
      </c>
      <c r="L80" s="222">
        <v>15.22893</v>
      </c>
      <c r="M80" s="77">
        <f t="shared" si="13"/>
        <v>59.8</v>
      </c>
      <c r="N80" s="78">
        <v>29.9</v>
      </c>
      <c r="O80" s="79">
        <v>48.314852571428567</v>
      </c>
      <c r="P80" s="79">
        <v>48.314852571428567</v>
      </c>
      <c r="Q80" s="80">
        <v>14.371787142857144</v>
      </c>
      <c r="R80" s="251" t="s">
        <v>63</v>
      </c>
      <c r="S80" s="191" t="s">
        <v>63</v>
      </c>
    </row>
    <row r="81" spans="1:19" s="70" customFormat="1" ht="20.25" customHeight="1" x14ac:dyDescent="0.25">
      <c r="A81" s="81" t="s">
        <v>114</v>
      </c>
      <c r="B81" s="213" t="s">
        <v>115</v>
      </c>
      <c r="C81" s="77">
        <f t="shared" si="11"/>
        <v>65.099999999999994</v>
      </c>
      <c r="D81" s="78">
        <v>32.549999999999997</v>
      </c>
      <c r="E81" s="79">
        <v>53.364281142857138</v>
      </c>
      <c r="F81" s="79">
        <v>53.364281142857138</v>
      </c>
      <c r="G81" s="222">
        <v>16.944145714285714</v>
      </c>
      <c r="H81" s="77">
        <f t="shared" si="12"/>
        <v>62.7</v>
      </c>
      <c r="I81" s="78">
        <v>31.35</v>
      </c>
      <c r="J81" s="79">
        <v>50.371995428571424</v>
      </c>
      <c r="K81" s="79">
        <v>50.371995428571424</v>
      </c>
      <c r="L81" s="222">
        <v>15.403859999999998</v>
      </c>
      <c r="M81" s="77">
        <f t="shared" si="13"/>
        <v>60.64</v>
      </c>
      <c r="N81" s="78">
        <v>30.32</v>
      </c>
      <c r="O81" s="79">
        <v>48.314852571428567</v>
      </c>
      <c r="P81" s="79">
        <v>48.314852571428567</v>
      </c>
      <c r="Q81" s="80">
        <v>14.54671714285714</v>
      </c>
      <c r="R81" s="251" t="s">
        <v>63</v>
      </c>
      <c r="S81" s="191" t="s">
        <v>63</v>
      </c>
    </row>
    <row r="82" spans="1:19" s="70" customFormat="1" ht="20.25" customHeight="1" thickBot="1" x14ac:dyDescent="0.3">
      <c r="A82" s="82" t="s">
        <v>116</v>
      </c>
      <c r="B82" s="215" t="s">
        <v>117</v>
      </c>
      <c r="C82" s="83">
        <f t="shared" si="11"/>
        <v>64.260000000000005</v>
      </c>
      <c r="D82" s="84">
        <v>32.130000000000003</v>
      </c>
      <c r="E82" s="85">
        <v>53.364281142857138</v>
      </c>
      <c r="F82" s="85">
        <v>53.364281142857138</v>
      </c>
      <c r="G82" s="223">
        <v>16.769215714285714</v>
      </c>
      <c r="H82" s="83">
        <f t="shared" si="12"/>
        <v>61.86</v>
      </c>
      <c r="I82" s="84">
        <v>30.93</v>
      </c>
      <c r="J82" s="85">
        <v>50.371995428571424</v>
      </c>
      <c r="K82" s="85">
        <v>50.371995428571424</v>
      </c>
      <c r="L82" s="223">
        <v>15.22893</v>
      </c>
      <c r="M82" s="83">
        <f t="shared" si="13"/>
        <v>59.8</v>
      </c>
      <c r="N82" s="84">
        <v>29.9</v>
      </c>
      <c r="O82" s="85">
        <v>48.314852571428567</v>
      </c>
      <c r="P82" s="85">
        <v>48.314852571428567</v>
      </c>
      <c r="Q82" s="86">
        <v>14.371787142857144</v>
      </c>
      <c r="R82" s="252" t="s">
        <v>63</v>
      </c>
      <c r="S82" s="192" t="s">
        <v>63</v>
      </c>
    </row>
    <row r="83" spans="1:19" s="5" customFormat="1" ht="20.25" customHeight="1" thickBot="1" x14ac:dyDescent="0.3">
      <c r="A83" s="333" t="s">
        <v>118</v>
      </c>
      <c r="B83" s="334"/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4"/>
      <c r="S83" s="336"/>
    </row>
    <row r="84" spans="1:19" s="70" customFormat="1" ht="20.25" customHeight="1" x14ac:dyDescent="0.25">
      <c r="A84" s="71" t="s">
        <v>119</v>
      </c>
      <c r="B84" s="224" t="s">
        <v>120</v>
      </c>
      <c r="C84" s="72">
        <f>D84/0.5</f>
        <v>65.099999999999994</v>
      </c>
      <c r="D84" s="73">
        <v>32.549999999999997</v>
      </c>
      <c r="E84" s="74">
        <v>53.364281142857138</v>
      </c>
      <c r="F84" s="74">
        <v>53.364281142857138</v>
      </c>
      <c r="G84" s="221">
        <v>16.945930714285712</v>
      </c>
      <c r="H84" s="72">
        <f>I84/0.5</f>
        <v>62.7</v>
      </c>
      <c r="I84" s="73">
        <v>31.35</v>
      </c>
      <c r="J84" s="74">
        <v>50.371995428571424</v>
      </c>
      <c r="K84" s="74">
        <v>50.371995428571424</v>
      </c>
      <c r="L84" s="221">
        <v>15.405644999999998</v>
      </c>
      <c r="M84" s="72">
        <f>N84/0.5</f>
        <v>60.64</v>
      </c>
      <c r="N84" s="73">
        <v>30.32</v>
      </c>
      <c r="O84" s="74">
        <v>48.314852571428567</v>
      </c>
      <c r="P84" s="74">
        <v>48.314852571428567</v>
      </c>
      <c r="Q84" s="75">
        <v>14.548502142857139</v>
      </c>
      <c r="R84" s="250" t="s">
        <v>63</v>
      </c>
      <c r="S84" s="190" t="s">
        <v>63</v>
      </c>
    </row>
    <row r="85" spans="1:19" s="70" customFormat="1" ht="20.25" customHeight="1" x14ac:dyDescent="0.25">
      <c r="A85" s="76" t="s">
        <v>121</v>
      </c>
      <c r="B85" s="225" t="s">
        <v>122</v>
      </c>
      <c r="C85" s="77">
        <f t="shared" ref="C85:C102" si="14">D85/0.5</f>
        <v>65.099999999999994</v>
      </c>
      <c r="D85" s="78">
        <v>32.549999999999997</v>
      </c>
      <c r="E85" s="79">
        <v>53.364281142857138</v>
      </c>
      <c r="F85" s="79">
        <v>53.364281142857138</v>
      </c>
      <c r="G85" s="222">
        <v>16.945930714285712</v>
      </c>
      <c r="H85" s="77">
        <f t="shared" ref="H85:H102" si="15">I85/0.5</f>
        <v>62.7</v>
      </c>
      <c r="I85" s="78">
        <v>31.35</v>
      </c>
      <c r="J85" s="79">
        <v>50.371995428571424</v>
      </c>
      <c r="K85" s="79">
        <v>50.371995428571424</v>
      </c>
      <c r="L85" s="222">
        <v>15.405644999999998</v>
      </c>
      <c r="M85" s="77">
        <f t="shared" ref="M85:M102" si="16">N85/0.5</f>
        <v>60.64</v>
      </c>
      <c r="N85" s="78">
        <v>30.32</v>
      </c>
      <c r="O85" s="79">
        <v>48.314852571428567</v>
      </c>
      <c r="P85" s="79">
        <v>48.314852571428567</v>
      </c>
      <c r="Q85" s="80">
        <v>14.548502142857139</v>
      </c>
      <c r="R85" s="251" t="s">
        <v>63</v>
      </c>
      <c r="S85" s="191" t="s">
        <v>63</v>
      </c>
    </row>
    <row r="86" spans="1:19" s="70" customFormat="1" ht="20.25" customHeight="1" x14ac:dyDescent="0.25">
      <c r="A86" s="81" t="s">
        <v>123</v>
      </c>
      <c r="B86" s="220" t="s">
        <v>124</v>
      </c>
      <c r="C86" s="77">
        <f t="shared" si="14"/>
        <v>65.099999999999994</v>
      </c>
      <c r="D86" s="78">
        <v>32.549999999999997</v>
      </c>
      <c r="E86" s="79">
        <v>53.364281142857138</v>
      </c>
      <c r="F86" s="79">
        <v>53.364281142857138</v>
      </c>
      <c r="G86" s="222">
        <v>16.945930714285712</v>
      </c>
      <c r="H86" s="77">
        <f t="shared" si="15"/>
        <v>62.7</v>
      </c>
      <c r="I86" s="78">
        <v>31.35</v>
      </c>
      <c r="J86" s="79">
        <v>50.371995428571424</v>
      </c>
      <c r="K86" s="79">
        <v>50.371995428571424</v>
      </c>
      <c r="L86" s="222">
        <v>15.405644999999998</v>
      </c>
      <c r="M86" s="77">
        <f t="shared" si="16"/>
        <v>60.64</v>
      </c>
      <c r="N86" s="78">
        <v>30.32</v>
      </c>
      <c r="O86" s="79">
        <v>48.314852571428567</v>
      </c>
      <c r="P86" s="79">
        <v>48.314852571428567</v>
      </c>
      <c r="Q86" s="80">
        <v>14.548502142857139</v>
      </c>
      <c r="R86" s="251" t="s">
        <v>63</v>
      </c>
      <c r="S86" s="191" t="s">
        <v>63</v>
      </c>
    </row>
    <row r="87" spans="1:19" s="70" customFormat="1" ht="20.25" customHeight="1" x14ac:dyDescent="0.25">
      <c r="A87" s="76" t="s">
        <v>125</v>
      </c>
      <c r="B87" s="225" t="s">
        <v>126</v>
      </c>
      <c r="C87" s="77">
        <f t="shared" si="14"/>
        <v>64.260000000000005</v>
      </c>
      <c r="D87" s="78">
        <v>32.130000000000003</v>
      </c>
      <c r="E87" s="79">
        <v>53.364281142857138</v>
      </c>
      <c r="F87" s="79">
        <v>53.364281142857138</v>
      </c>
      <c r="G87" s="222">
        <v>16.769215714285714</v>
      </c>
      <c r="H87" s="77">
        <f t="shared" si="15"/>
        <v>61.86</v>
      </c>
      <c r="I87" s="78">
        <v>30.93</v>
      </c>
      <c r="J87" s="79">
        <v>50.371995428571424</v>
      </c>
      <c r="K87" s="79">
        <v>50.371995428571424</v>
      </c>
      <c r="L87" s="222">
        <v>15.22893</v>
      </c>
      <c r="M87" s="77">
        <f t="shared" si="16"/>
        <v>59.8</v>
      </c>
      <c r="N87" s="78">
        <v>29.9</v>
      </c>
      <c r="O87" s="79">
        <v>48.314852571428567</v>
      </c>
      <c r="P87" s="79">
        <v>48.314852571428567</v>
      </c>
      <c r="Q87" s="80">
        <v>14.371787142857144</v>
      </c>
      <c r="R87" s="251" t="s">
        <v>63</v>
      </c>
      <c r="S87" s="191" t="s">
        <v>63</v>
      </c>
    </row>
    <row r="88" spans="1:19" s="70" customFormat="1" ht="20.25" customHeight="1" x14ac:dyDescent="0.25">
      <c r="A88" s="76" t="s">
        <v>127</v>
      </c>
      <c r="B88" s="225" t="s">
        <v>128</v>
      </c>
      <c r="C88" s="77">
        <f t="shared" si="14"/>
        <v>65.099999999999994</v>
      </c>
      <c r="D88" s="78">
        <v>32.549999999999997</v>
      </c>
      <c r="E88" s="79">
        <v>53.364281142857138</v>
      </c>
      <c r="F88" s="79">
        <v>53.364281142857138</v>
      </c>
      <c r="G88" s="222">
        <v>16.945930714285712</v>
      </c>
      <c r="H88" s="77">
        <f t="shared" si="15"/>
        <v>62.7</v>
      </c>
      <c r="I88" s="78">
        <v>31.35</v>
      </c>
      <c r="J88" s="79">
        <v>50.371995428571424</v>
      </c>
      <c r="K88" s="79">
        <v>50.371995428571424</v>
      </c>
      <c r="L88" s="222">
        <v>15.405644999999998</v>
      </c>
      <c r="M88" s="77">
        <f t="shared" si="16"/>
        <v>60.64</v>
      </c>
      <c r="N88" s="78">
        <v>30.32</v>
      </c>
      <c r="O88" s="79">
        <v>48.314852571428567</v>
      </c>
      <c r="P88" s="79">
        <v>48.314852571428567</v>
      </c>
      <c r="Q88" s="80">
        <v>14.548502142857139</v>
      </c>
      <c r="R88" s="251" t="s">
        <v>63</v>
      </c>
      <c r="S88" s="191" t="s">
        <v>63</v>
      </c>
    </row>
    <row r="89" spans="1:19" s="70" customFormat="1" ht="20.25" customHeight="1" x14ac:dyDescent="0.25">
      <c r="A89" s="76" t="s">
        <v>129</v>
      </c>
      <c r="B89" s="225" t="s">
        <v>130</v>
      </c>
      <c r="C89" s="77">
        <f t="shared" si="14"/>
        <v>64.260000000000005</v>
      </c>
      <c r="D89" s="78">
        <v>32.130000000000003</v>
      </c>
      <c r="E89" s="79">
        <v>53.364281142857138</v>
      </c>
      <c r="F89" s="79">
        <v>53.364281142857138</v>
      </c>
      <c r="G89" s="222">
        <v>16.769215714285714</v>
      </c>
      <c r="H89" s="77">
        <f t="shared" si="15"/>
        <v>61.86</v>
      </c>
      <c r="I89" s="78">
        <v>30.93</v>
      </c>
      <c r="J89" s="79">
        <v>50.371995428571424</v>
      </c>
      <c r="K89" s="79">
        <v>50.371995428571424</v>
      </c>
      <c r="L89" s="222">
        <v>15.22893</v>
      </c>
      <c r="M89" s="77">
        <f t="shared" si="16"/>
        <v>59.8</v>
      </c>
      <c r="N89" s="78">
        <v>29.9</v>
      </c>
      <c r="O89" s="79">
        <v>48.314852571428567</v>
      </c>
      <c r="P89" s="79">
        <v>48.314852571428567</v>
      </c>
      <c r="Q89" s="80">
        <v>14.371787142857144</v>
      </c>
      <c r="R89" s="251" t="s">
        <v>63</v>
      </c>
      <c r="S89" s="191" t="s">
        <v>63</v>
      </c>
    </row>
    <row r="90" spans="1:19" s="70" customFormat="1" ht="20.25" customHeight="1" x14ac:dyDescent="0.25">
      <c r="A90" s="76" t="s">
        <v>131</v>
      </c>
      <c r="B90" s="225" t="s">
        <v>132</v>
      </c>
      <c r="C90" s="77">
        <f t="shared" si="14"/>
        <v>64.260000000000005</v>
      </c>
      <c r="D90" s="78">
        <v>32.130000000000003</v>
      </c>
      <c r="E90" s="79">
        <v>53.364281142857138</v>
      </c>
      <c r="F90" s="79">
        <v>53.364281142857138</v>
      </c>
      <c r="G90" s="222">
        <v>16.769215714285714</v>
      </c>
      <c r="H90" s="77">
        <f t="shared" si="15"/>
        <v>61.86</v>
      </c>
      <c r="I90" s="78">
        <v>30.93</v>
      </c>
      <c r="J90" s="79">
        <v>50.371995428571424</v>
      </c>
      <c r="K90" s="79">
        <v>50.371995428571424</v>
      </c>
      <c r="L90" s="222">
        <v>15.22893</v>
      </c>
      <c r="M90" s="77">
        <f t="shared" si="16"/>
        <v>59.8</v>
      </c>
      <c r="N90" s="78">
        <v>29.9</v>
      </c>
      <c r="O90" s="79">
        <v>48.314852571428567</v>
      </c>
      <c r="P90" s="79">
        <v>48.314852571428567</v>
      </c>
      <c r="Q90" s="80">
        <v>14.371787142857144</v>
      </c>
      <c r="R90" s="251" t="s">
        <v>63</v>
      </c>
      <c r="S90" s="191" t="s">
        <v>63</v>
      </c>
    </row>
    <row r="91" spans="1:19" s="70" customFormat="1" ht="20.25" customHeight="1" x14ac:dyDescent="0.25">
      <c r="A91" s="76" t="s">
        <v>133</v>
      </c>
      <c r="B91" s="225" t="s">
        <v>134</v>
      </c>
      <c r="C91" s="77">
        <f t="shared" si="14"/>
        <v>65.099999999999994</v>
      </c>
      <c r="D91" s="78">
        <v>32.549999999999997</v>
      </c>
      <c r="E91" s="79">
        <v>53.364281142857138</v>
      </c>
      <c r="F91" s="79">
        <v>53.364281142857138</v>
      </c>
      <c r="G91" s="222">
        <v>16.945930714285712</v>
      </c>
      <c r="H91" s="77">
        <f t="shared" si="15"/>
        <v>62.7</v>
      </c>
      <c r="I91" s="78">
        <v>31.35</v>
      </c>
      <c r="J91" s="79">
        <v>50.371995428571424</v>
      </c>
      <c r="K91" s="79">
        <v>50.371995428571424</v>
      </c>
      <c r="L91" s="222">
        <v>15.405644999999998</v>
      </c>
      <c r="M91" s="77">
        <f t="shared" si="16"/>
        <v>60.64</v>
      </c>
      <c r="N91" s="78">
        <v>30.32</v>
      </c>
      <c r="O91" s="79">
        <v>48.314852571428567</v>
      </c>
      <c r="P91" s="79">
        <v>48.314852571428567</v>
      </c>
      <c r="Q91" s="80">
        <v>14.548502142857139</v>
      </c>
      <c r="R91" s="251" t="s">
        <v>63</v>
      </c>
      <c r="S91" s="191" t="s">
        <v>63</v>
      </c>
    </row>
    <row r="92" spans="1:19" s="70" customFormat="1" ht="20.25" customHeight="1" x14ac:dyDescent="0.25">
      <c r="A92" s="76" t="s">
        <v>135</v>
      </c>
      <c r="B92" s="225" t="s">
        <v>136</v>
      </c>
      <c r="C92" s="77">
        <f t="shared" si="14"/>
        <v>65.099999999999994</v>
      </c>
      <c r="D92" s="78">
        <v>32.549999999999997</v>
      </c>
      <c r="E92" s="79">
        <v>53.364281142857138</v>
      </c>
      <c r="F92" s="79">
        <v>53.364281142857138</v>
      </c>
      <c r="G92" s="222">
        <v>16.945930714285712</v>
      </c>
      <c r="H92" s="77">
        <f t="shared" si="15"/>
        <v>62.7</v>
      </c>
      <c r="I92" s="78">
        <v>31.35</v>
      </c>
      <c r="J92" s="79">
        <v>50.371995428571424</v>
      </c>
      <c r="K92" s="79">
        <v>50.371995428571424</v>
      </c>
      <c r="L92" s="222">
        <v>15.405644999999998</v>
      </c>
      <c r="M92" s="77">
        <f t="shared" si="16"/>
        <v>60.64</v>
      </c>
      <c r="N92" s="78">
        <v>30.32</v>
      </c>
      <c r="O92" s="79">
        <v>48.314852571428567</v>
      </c>
      <c r="P92" s="79">
        <v>48.314852571428567</v>
      </c>
      <c r="Q92" s="80">
        <v>14.548502142857139</v>
      </c>
      <c r="R92" s="251" t="s">
        <v>63</v>
      </c>
      <c r="S92" s="191" t="s">
        <v>63</v>
      </c>
    </row>
    <row r="93" spans="1:19" s="70" customFormat="1" ht="20.25" customHeight="1" x14ac:dyDescent="0.25">
      <c r="A93" s="81" t="s">
        <v>137</v>
      </c>
      <c r="B93" s="220" t="s">
        <v>138</v>
      </c>
      <c r="C93" s="77">
        <f t="shared" si="14"/>
        <v>64.260000000000005</v>
      </c>
      <c r="D93" s="78">
        <v>32.130000000000003</v>
      </c>
      <c r="E93" s="79">
        <v>53.364281142857138</v>
      </c>
      <c r="F93" s="79">
        <v>53.364281142857138</v>
      </c>
      <c r="G93" s="222">
        <v>16.769215714285714</v>
      </c>
      <c r="H93" s="77">
        <f t="shared" si="15"/>
        <v>61.86</v>
      </c>
      <c r="I93" s="78">
        <v>30.93</v>
      </c>
      <c r="J93" s="79">
        <v>50.371995428571424</v>
      </c>
      <c r="K93" s="79">
        <v>50.371995428571424</v>
      </c>
      <c r="L93" s="222">
        <v>15.22893</v>
      </c>
      <c r="M93" s="77">
        <f t="shared" si="16"/>
        <v>59.8</v>
      </c>
      <c r="N93" s="78">
        <v>29.9</v>
      </c>
      <c r="O93" s="79">
        <v>48.314852571428567</v>
      </c>
      <c r="P93" s="79">
        <v>48.314852571428567</v>
      </c>
      <c r="Q93" s="80">
        <v>14.371787142857144</v>
      </c>
      <c r="R93" s="251" t="s">
        <v>63</v>
      </c>
      <c r="S93" s="191" t="s">
        <v>63</v>
      </c>
    </row>
    <row r="94" spans="1:19" s="70" customFormat="1" ht="20.25" customHeight="1" x14ac:dyDescent="0.25">
      <c r="A94" s="81" t="s">
        <v>139</v>
      </c>
      <c r="B94" s="220" t="s">
        <v>140</v>
      </c>
      <c r="C94" s="77">
        <f t="shared" si="14"/>
        <v>65.099999999999994</v>
      </c>
      <c r="D94" s="78">
        <v>32.549999999999997</v>
      </c>
      <c r="E94" s="79">
        <v>53.364281142857138</v>
      </c>
      <c r="F94" s="79">
        <v>53.364281142857138</v>
      </c>
      <c r="G94" s="222">
        <v>16.945930714285712</v>
      </c>
      <c r="H94" s="77">
        <f t="shared" si="15"/>
        <v>62.7</v>
      </c>
      <c r="I94" s="78">
        <v>31.35</v>
      </c>
      <c r="J94" s="79">
        <v>50.371995428571424</v>
      </c>
      <c r="K94" s="79">
        <v>50.371995428571424</v>
      </c>
      <c r="L94" s="222">
        <v>15.405644999999998</v>
      </c>
      <c r="M94" s="77">
        <f t="shared" si="16"/>
        <v>60.64</v>
      </c>
      <c r="N94" s="78">
        <v>30.32</v>
      </c>
      <c r="O94" s="79">
        <v>48.314852571428567</v>
      </c>
      <c r="P94" s="79">
        <v>48.314852571428567</v>
      </c>
      <c r="Q94" s="80">
        <v>14.548502142857139</v>
      </c>
      <c r="R94" s="251" t="s">
        <v>63</v>
      </c>
      <c r="S94" s="191" t="s">
        <v>63</v>
      </c>
    </row>
    <row r="95" spans="1:19" s="70" customFormat="1" ht="20.25" customHeight="1" x14ac:dyDescent="0.25">
      <c r="A95" s="76" t="s">
        <v>141</v>
      </c>
      <c r="B95" s="225" t="s">
        <v>142</v>
      </c>
      <c r="C95" s="77">
        <f t="shared" si="14"/>
        <v>65.099999999999994</v>
      </c>
      <c r="D95" s="78">
        <v>32.549999999999997</v>
      </c>
      <c r="E95" s="79">
        <v>53.364281142857138</v>
      </c>
      <c r="F95" s="79">
        <v>53.364281142857138</v>
      </c>
      <c r="G95" s="222">
        <v>16.945930714285712</v>
      </c>
      <c r="H95" s="77">
        <f t="shared" si="15"/>
        <v>62.7</v>
      </c>
      <c r="I95" s="78">
        <v>31.35</v>
      </c>
      <c r="J95" s="79">
        <v>50.371995428571424</v>
      </c>
      <c r="K95" s="79">
        <v>50.371995428571424</v>
      </c>
      <c r="L95" s="222">
        <v>15.405644999999998</v>
      </c>
      <c r="M95" s="77">
        <f t="shared" si="16"/>
        <v>60.64</v>
      </c>
      <c r="N95" s="78">
        <v>30.32</v>
      </c>
      <c r="O95" s="79">
        <v>48.314852571428567</v>
      </c>
      <c r="P95" s="79">
        <v>48.314852571428567</v>
      </c>
      <c r="Q95" s="80">
        <v>14.548502142857139</v>
      </c>
      <c r="R95" s="251" t="s">
        <v>63</v>
      </c>
      <c r="S95" s="191" t="s">
        <v>63</v>
      </c>
    </row>
    <row r="96" spans="1:19" s="70" customFormat="1" ht="20.25" customHeight="1" x14ac:dyDescent="0.25">
      <c r="A96" s="76" t="s">
        <v>143</v>
      </c>
      <c r="B96" s="225" t="s">
        <v>144</v>
      </c>
      <c r="C96" s="77">
        <f t="shared" si="14"/>
        <v>65.099999999999994</v>
      </c>
      <c r="D96" s="78">
        <v>32.549999999999997</v>
      </c>
      <c r="E96" s="79">
        <v>53.364281142857138</v>
      </c>
      <c r="F96" s="79">
        <v>53.364281142857138</v>
      </c>
      <c r="G96" s="222">
        <v>16.945930714285712</v>
      </c>
      <c r="H96" s="77">
        <f t="shared" si="15"/>
        <v>62.7</v>
      </c>
      <c r="I96" s="78">
        <v>31.35</v>
      </c>
      <c r="J96" s="79">
        <v>50.371995428571424</v>
      </c>
      <c r="K96" s="79">
        <v>50.371995428571424</v>
      </c>
      <c r="L96" s="222">
        <v>15.405644999999998</v>
      </c>
      <c r="M96" s="77">
        <f t="shared" si="16"/>
        <v>60.64</v>
      </c>
      <c r="N96" s="78">
        <v>30.32</v>
      </c>
      <c r="O96" s="79">
        <v>48.314852571428567</v>
      </c>
      <c r="P96" s="79">
        <v>48.314852571428567</v>
      </c>
      <c r="Q96" s="80">
        <v>14.548502142857139</v>
      </c>
      <c r="R96" s="251" t="s">
        <v>63</v>
      </c>
      <c r="S96" s="191" t="s">
        <v>63</v>
      </c>
    </row>
    <row r="97" spans="1:31" s="70" customFormat="1" ht="20.25" customHeight="1" x14ac:dyDescent="0.25">
      <c r="A97" s="81" t="s">
        <v>145</v>
      </c>
      <c r="B97" s="220" t="s">
        <v>146</v>
      </c>
      <c r="C97" s="77">
        <f t="shared" si="14"/>
        <v>65.099999999999994</v>
      </c>
      <c r="D97" s="78">
        <v>32.549999999999997</v>
      </c>
      <c r="E97" s="79">
        <v>53.364281142857138</v>
      </c>
      <c r="F97" s="79">
        <v>53.364281142857138</v>
      </c>
      <c r="G97" s="222">
        <v>16.945930714285712</v>
      </c>
      <c r="H97" s="77">
        <f t="shared" si="15"/>
        <v>62.7</v>
      </c>
      <c r="I97" s="78">
        <v>31.35</v>
      </c>
      <c r="J97" s="79">
        <v>50.371995428571424</v>
      </c>
      <c r="K97" s="79">
        <v>50.371995428571424</v>
      </c>
      <c r="L97" s="222">
        <v>15.405644999999998</v>
      </c>
      <c r="M97" s="77">
        <f t="shared" si="16"/>
        <v>60.64</v>
      </c>
      <c r="N97" s="78">
        <v>30.32</v>
      </c>
      <c r="O97" s="79">
        <v>48.314852571428567</v>
      </c>
      <c r="P97" s="79">
        <v>48.314852571428567</v>
      </c>
      <c r="Q97" s="80">
        <v>14.548502142857139</v>
      </c>
      <c r="R97" s="251" t="s">
        <v>63</v>
      </c>
      <c r="S97" s="191" t="s">
        <v>63</v>
      </c>
    </row>
    <row r="98" spans="1:31" s="70" customFormat="1" ht="20.25" customHeight="1" x14ac:dyDescent="0.25">
      <c r="A98" s="81" t="s">
        <v>147</v>
      </c>
      <c r="B98" s="213" t="s">
        <v>148</v>
      </c>
      <c r="C98" s="77">
        <f t="shared" si="14"/>
        <v>65.099999999999994</v>
      </c>
      <c r="D98" s="78">
        <v>32.549999999999997</v>
      </c>
      <c r="E98" s="79">
        <v>53.364281142857138</v>
      </c>
      <c r="F98" s="79">
        <v>53.364281142857138</v>
      </c>
      <c r="G98" s="222">
        <v>16.945930714285712</v>
      </c>
      <c r="H98" s="77">
        <f t="shared" si="15"/>
        <v>62.7</v>
      </c>
      <c r="I98" s="78">
        <v>31.35</v>
      </c>
      <c r="J98" s="79">
        <v>50.371995428571424</v>
      </c>
      <c r="K98" s="79">
        <v>50.371995428571424</v>
      </c>
      <c r="L98" s="222">
        <v>15.405644999999998</v>
      </c>
      <c r="M98" s="77">
        <f t="shared" si="16"/>
        <v>60.64</v>
      </c>
      <c r="N98" s="78">
        <v>30.32</v>
      </c>
      <c r="O98" s="79">
        <v>48.314852571428567</v>
      </c>
      <c r="P98" s="79">
        <v>48.314852571428567</v>
      </c>
      <c r="Q98" s="80">
        <v>14.548502142857139</v>
      </c>
      <c r="R98" s="251" t="s">
        <v>63</v>
      </c>
      <c r="S98" s="191" t="s">
        <v>63</v>
      </c>
    </row>
    <row r="99" spans="1:31" s="70" customFormat="1" ht="20.25" customHeight="1" x14ac:dyDescent="0.25">
      <c r="A99" s="81" t="s">
        <v>149</v>
      </c>
      <c r="B99" s="220" t="s">
        <v>150</v>
      </c>
      <c r="C99" s="77">
        <f t="shared" si="14"/>
        <v>65.099999999999994</v>
      </c>
      <c r="D99" s="78">
        <v>32.549999999999997</v>
      </c>
      <c r="E99" s="79">
        <v>53.364281142857138</v>
      </c>
      <c r="F99" s="79">
        <v>53.364281142857138</v>
      </c>
      <c r="G99" s="222">
        <v>16.945930714285712</v>
      </c>
      <c r="H99" s="77">
        <f t="shared" si="15"/>
        <v>62.7</v>
      </c>
      <c r="I99" s="78">
        <v>31.35</v>
      </c>
      <c r="J99" s="79">
        <v>50.371995428571424</v>
      </c>
      <c r="K99" s="79">
        <v>50.371995428571424</v>
      </c>
      <c r="L99" s="222">
        <v>15.405644999999998</v>
      </c>
      <c r="M99" s="77">
        <f t="shared" si="16"/>
        <v>60.64</v>
      </c>
      <c r="N99" s="78">
        <v>30.32</v>
      </c>
      <c r="O99" s="79">
        <v>48.314852571428567</v>
      </c>
      <c r="P99" s="79">
        <v>48.314852571428567</v>
      </c>
      <c r="Q99" s="80">
        <v>14.548502142857139</v>
      </c>
      <c r="R99" s="251" t="s">
        <v>63</v>
      </c>
      <c r="S99" s="191" t="s">
        <v>63</v>
      </c>
    </row>
    <row r="100" spans="1:31" s="70" customFormat="1" ht="20.25" customHeight="1" x14ac:dyDescent="0.25">
      <c r="A100" s="81" t="s">
        <v>151</v>
      </c>
      <c r="B100" s="220" t="s">
        <v>152</v>
      </c>
      <c r="C100" s="77">
        <f t="shared" si="14"/>
        <v>65.099999999999994</v>
      </c>
      <c r="D100" s="78">
        <v>32.549999999999997</v>
      </c>
      <c r="E100" s="79">
        <v>53.364281142857138</v>
      </c>
      <c r="F100" s="79">
        <v>53.364281142857138</v>
      </c>
      <c r="G100" s="222">
        <v>16.945930714285712</v>
      </c>
      <c r="H100" s="77">
        <f t="shared" si="15"/>
        <v>62.7</v>
      </c>
      <c r="I100" s="78">
        <v>31.35</v>
      </c>
      <c r="J100" s="79">
        <v>50.371995428571424</v>
      </c>
      <c r="K100" s="79">
        <v>50.371995428571424</v>
      </c>
      <c r="L100" s="222">
        <v>15.405644999999998</v>
      </c>
      <c r="M100" s="77">
        <f t="shared" si="16"/>
        <v>60.64</v>
      </c>
      <c r="N100" s="78">
        <v>30.32</v>
      </c>
      <c r="O100" s="79">
        <v>48.314852571428567</v>
      </c>
      <c r="P100" s="79">
        <v>48.314852571428567</v>
      </c>
      <c r="Q100" s="80">
        <v>14.548502142857139</v>
      </c>
      <c r="R100" s="251" t="s">
        <v>63</v>
      </c>
      <c r="S100" s="191" t="s">
        <v>63</v>
      </c>
    </row>
    <row r="101" spans="1:31" s="70" customFormat="1" ht="20.25" customHeight="1" x14ac:dyDescent="0.25">
      <c r="A101" s="81" t="s">
        <v>153</v>
      </c>
      <c r="B101" s="220" t="s">
        <v>154</v>
      </c>
      <c r="C101" s="77">
        <f t="shared" si="14"/>
        <v>65.099999999999994</v>
      </c>
      <c r="D101" s="78">
        <v>32.549999999999997</v>
      </c>
      <c r="E101" s="79">
        <v>53.364281142857138</v>
      </c>
      <c r="F101" s="79">
        <v>53.364281142857138</v>
      </c>
      <c r="G101" s="222">
        <v>16.945930714285712</v>
      </c>
      <c r="H101" s="77">
        <f t="shared" si="15"/>
        <v>62.7</v>
      </c>
      <c r="I101" s="78">
        <v>31.35</v>
      </c>
      <c r="J101" s="79">
        <v>50.371995428571424</v>
      </c>
      <c r="K101" s="79">
        <v>50.371995428571424</v>
      </c>
      <c r="L101" s="222">
        <v>15.405644999999998</v>
      </c>
      <c r="M101" s="77">
        <f t="shared" si="16"/>
        <v>60.64</v>
      </c>
      <c r="N101" s="78">
        <v>30.32</v>
      </c>
      <c r="O101" s="79">
        <v>48.314852571428567</v>
      </c>
      <c r="P101" s="79">
        <v>48.314852571428567</v>
      </c>
      <c r="Q101" s="80">
        <v>14.548502142857139</v>
      </c>
      <c r="R101" s="251" t="s">
        <v>63</v>
      </c>
      <c r="S101" s="191" t="s">
        <v>63</v>
      </c>
    </row>
    <row r="102" spans="1:31" s="70" customFormat="1" ht="20.25" customHeight="1" thickBot="1" x14ac:dyDescent="0.3">
      <c r="A102" s="82" t="s">
        <v>155</v>
      </c>
      <c r="B102" s="226" t="s">
        <v>156</v>
      </c>
      <c r="C102" s="83">
        <f t="shared" si="14"/>
        <v>65.099999999999994</v>
      </c>
      <c r="D102" s="84">
        <v>32.549999999999997</v>
      </c>
      <c r="E102" s="85">
        <v>53.364281142857138</v>
      </c>
      <c r="F102" s="85">
        <v>53.364281142857138</v>
      </c>
      <c r="G102" s="223">
        <v>16.945930714285712</v>
      </c>
      <c r="H102" s="83">
        <f t="shared" si="15"/>
        <v>62.7</v>
      </c>
      <c r="I102" s="84">
        <v>31.35</v>
      </c>
      <c r="J102" s="85">
        <v>50.371995428571424</v>
      </c>
      <c r="K102" s="85">
        <v>50.371995428571424</v>
      </c>
      <c r="L102" s="223">
        <v>15.405644999999998</v>
      </c>
      <c r="M102" s="83">
        <f t="shared" si="16"/>
        <v>60.64</v>
      </c>
      <c r="N102" s="84">
        <v>30.32</v>
      </c>
      <c r="O102" s="85">
        <v>48.314852571428567</v>
      </c>
      <c r="P102" s="85">
        <v>48.314852571428567</v>
      </c>
      <c r="Q102" s="86">
        <v>14.548502142857139</v>
      </c>
      <c r="R102" s="252" t="s">
        <v>63</v>
      </c>
      <c r="S102" s="192" t="s">
        <v>63</v>
      </c>
    </row>
    <row r="103" spans="1:31" ht="24.75" customHeight="1" thickBot="1" x14ac:dyDescent="0.3">
      <c r="A103" s="298" t="s">
        <v>296</v>
      </c>
      <c r="B103" s="299"/>
      <c r="C103" s="300"/>
      <c r="D103" s="300"/>
      <c r="E103" s="300"/>
      <c r="F103" s="300"/>
      <c r="G103" s="300"/>
      <c r="H103" s="300"/>
      <c r="I103" s="300"/>
      <c r="J103" s="300"/>
      <c r="K103" s="300"/>
      <c r="L103" s="300"/>
      <c r="M103" s="300"/>
      <c r="N103" s="300"/>
      <c r="O103" s="300"/>
      <c r="P103" s="300"/>
      <c r="Q103" s="300"/>
      <c r="R103" s="299"/>
      <c r="S103" s="301"/>
      <c r="T103" s="7"/>
      <c r="U103" s="8"/>
      <c r="V103" s="9"/>
      <c r="W103" s="8"/>
      <c r="X103" s="6"/>
      <c r="Y103" s="7"/>
      <c r="Z103" s="7"/>
      <c r="AA103" s="6"/>
      <c r="AB103" s="7"/>
      <c r="AC103" s="6"/>
      <c r="AD103" s="7"/>
      <c r="AE103" s="6"/>
    </row>
    <row r="104" spans="1:31" ht="20.25" customHeight="1" thickBot="1" x14ac:dyDescent="0.3">
      <c r="A104" s="343" t="s">
        <v>298</v>
      </c>
      <c r="B104" s="344"/>
      <c r="C104" s="347"/>
      <c r="D104" s="347"/>
      <c r="E104" s="347"/>
      <c r="F104" s="347"/>
      <c r="G104" s="347"/>
      <c r="H104" s="347"/>
      <c r="I104" s="347"/>
      <c r="J104" s="347"/>
      <c r="K104" s="347"/>
      <c r="L104" s="347"/>
      <c r="M104" s="347"/>
      <c r="N104" s="347"/>
      <c r="O104" s="347"/>
      <c r="P104" s="347"/>
      <c r="Q104" s="347"/>
      <c r="R104" s="347"/>
      <c r="S104" s="348"/>
      <c r="T104" s="7"/>
      <c r="U104" s="8"/>
      <c r="V104" s="9"/>
      <c r="W104" s="8"/>
      <c r="X104" s="6"/>
      <c r="Y104" s="7"/>
      <c r="Z104" s="7"/>
      <c r="AA104" s="6"/>
      <c r="AB104" s="7"/>
      <c r="AC104" s="6"/>
      <c r="AD104" s="7"/>
      <c r="AE104" s="6"/>
    </row>
    <row r="105" spans="1:31" s="97" customFormat="1" ht="20.25" customHeight="1" x14ac:dyDescent="0.25">
      <c r="A105" s="87" t="s">
        <v>157</v>
      </c>
      <c r="B105" s="88" t="s">
        <v>389</v>
      </c>
      <c r="C105" s="89">
        <f>D105/0.5</f>
        <v>51.38</v>
      </c>
      <c r="D105" s="90">
        <v>25.69</v>
      </c>
      <c r="E105" s="91">
        <v>48.977465142857135</v>
      </c>
      <c r="F105" s="91">
        <v>48.977465142857135</v>
      </c>
      <c r="G105" s="264">
        <v>14.58</v>
      </c>
      <c r="H105" s="92">
        <f>I105/0.5</f>
        <v>49.14</v>
      </c>
      <c r="I105" s="93">
        <v>24.57</v>
      </c>
      <c r="J105" s="94">
        <v>45.985179428571421</v>
      </c>
      <c r="K105" s="94">
        <v>45.985179428571421</v>
      </c>
      <c r="L105" s="229">
        <v>13.045874999999999</v>
      </c>
      <c r="M105" s="95">
        <f>N105/0.5</f>
        <v>47.26</v>
      </c>
      <c r="N105" s="96">
        <v>23.63</v>
      </c>
      <c r="O105" s="94">
        <v>43.928036571428571</v>
      </c>
      <c r="P105" s="94">
        <v>43.928036571428571</v>
      </c>
      <c r="Q105" s="229">
        <v>12.188732142857141</v>
      </c>
      <c r="R105" s="199">
        <f>S105/0.5</f>
        <v>33.54</v>
      </c>
      <c r="S105" s="193">
        <v>16.77</v>
      </c>
      <c r="T105" s="7"/>
      <c r="U105" s="8"/>
      <c r="V105" s="9"/>
      <c r="W105" s="8"/>
      <c r="X105" s="6"/>
      <c r="Y105" s="7"/>
      <c r="Z105" s="7"/>
      <c r="AA105" s="6"/>
      <c r="AB105" s="7"/>
      <c r="AC105" s="6"/>
      <c r="AD105" s="7"/>
      <c r="AE105" s="6"/>
    </row>
    <row r="106" spans="1:31" s="97" customFormat="1" ht="20.25" customHeight="1" x14ac:dyDescent="0.25">
      <c r="A106" s="98" t="s">
        <v>158</v>
      </c>
      <c r="B106" s="227" t="s">
        <v>159</v>
      </c>
      <c r="C106" s="99">
        <f t="shared" ref="C106:C107" si="17">D106/0.5</f>
        <v>51.38</v>
      </c>
      <c r="D106" s="100">
        <v>25.69</v>
      </c>
      <c r="E106" s="101">
        <v>48.977465142857135</v>
      </c>
      <c r="F106" s="101">
        <v>48.977465142857135</v>
      </c>
      <c r="G106" s="265">
        <v>14.58</v>
      </c>
      <c r="H106" s="102">
        <f t="shared" ref="H106:H107" si="18">I106/0.5</f>
        <v>49.14</v>
      </c>
      <c r="I106" s="103">
        <v>24.57</v>
      </c>
      <c r="J106" s="104">
        <v>45.985179428571421</v>
      </c>
      <c r="K106" s="104">
        <v>45.985179428571421</v>
      </c>
      <c r="L106" s="230">
        <v>13.045874999999999</v>
      </c>
      <c r="M106" s="105">
        <f t="shared" ref="M106:M107" si="19">N106/0.5</f>
        <v>47.26</v>
      </c>
      <c r="N106" s="106">
        <v>23.63</v>
      </c>
      <c r="O106" s="104">
        <v>43.928036571428571</v>
      </c>
      <c r="P106" s="104">
        <v>43.928036571428571</v>
      </c>
      <c r="Q106" s="230">
        <v>12.188732142857141</v>
      </c>
      <c r="R106" s="200">
        <f t="shared" ref="R106:R107" si="20">S106/0.5</f>
        <v>33.54</v>
      </c>
      <c r="S106" s="194">
        <v>16.77</v>
      </c>
      <c r="T106" s="7"/>
      <c r="U106" s="8"/>
      <c r="V106" s="9"/>
      <c r="W106" s="8"/>
      <c r="X106" s="6"/>
      <c r="Y106" s="7"/>
      <c r="Z106" s="7"/>
      <c r="AA106" s="6"/>
      <c r="AB106" s="7"/>
      <c r="AC106" s="6"/>
      <c r="AD106" s="7"/>
      <c r="AE106" s="6"/>
    </row>
    <row r="107" spans="1:31" s="97" customFormat="1" ht="20.25" customHeight="1" thickBot="1" x14ac:dyDescent="0.3">
      <c r="A107" s="107" t="s">
        <v>160</v>
      </c>
      <c r="B107" s="228" t="s">
        <v>161</v>
      </c>
      <c r="C107" s="108">
        <f t="shared" si="17"/>
        <v>51.38</v>
      </c>
      <c r="D107" s="109">
        <v>25.69</v>
      </c>
      <c r="E107" s="110">
        <v>48.977465142857135</v>
      </c>
      <c r="F107" s="110">
        <v>48.977465142857135</v>
      </c>
      <c r="G107" s="266">
        <v>14.58</v>
      </c>
      <c r="H107" s="111">
        <f t="shared" si="18"/>
        <v>49.14</v>
      </c>
      <c r="I107" s="112">
        <v>24.57</v>
      </c>
      <c r="J107" s="113">
        <v>45.985179428571421</v>
      </c>
      <c r="K107" s="113">
        <v>45.985179428571421</v>
      </c>
      <c r="L107" s="231">
        <v>13.045874999999999</v>
      </c>
      <c r="M107" s="114">
        <f t="shared" si="19"/>
        <v>47.26</v>
      </c>
      <c r="N107" s="115">
        <v>23.63</v>
      </c>
      <c r="O107" s="113">
        <v>43.928036571428571</v>
      </c>
      <c r="P107" s="113">
        <v>43.928036571428571</v>
      </c>
      <c r="Q107" s="231">
        <v>12.188732142857141</v>
      </c>
      <c r="R107" s="201">
        <f t="shared" si="20"/>
        <v>33.54</v>
      </c>
      <c r="S107" s="195">
        <v>16.77</v>
      </c>
      <c r="T107" s="7"/>
      <c r="U107" s="8"/>
      <c r="V107" s="9"/>
      <c r="W107" s="8"/>
      <c r="X107" s="6"/>
      <c r="Y107" s="7"/>
      <c r="Z107" s="7"/>
      <c r="AA107" s="6"/>
      <c r="AB107" s="7"/>
      <c r="AC107" s="6"/>
      <c r="AD107" s="7"/>
      <c r="AE107" s="6"/>
    </row>
    <row r="108" spans="1:31" ht="20.25" customHeight="1" thickBot="1" x14ac:dyDescent="0.3">
      <c r="A108" s="343" t="s">
        <v>297</v>
      </c>
      <c r="B108" s="344"/>
      <c r="C108" s="345"/>
      <c r="D108" s="345"/>
      <c r="E108" s="345"/>
      <c r="F108" s="345"/>
      <c r="G108" s="345"/>
      <c r="H108" s="345"/>
      <c r="I108" s="345"/>
      <c r="J108" s="345"/>
      <c r="K108" s="345"/>
      <c r="L108" s="345"/>
      <c r="M108" s="345"/>
      <c r="N108" s="345"/>
      <c r="O108" s="345"/>
      <c r="P108" s="345"/>
      <c r="Q108" s="345"/>
      <c r="R108" s="345"/>
      <c r="S108" s="346"/>
      <c r="T108" s="7"/>
      <c r="U108" s="8"/>
      <c r="V108" s="12"/>
      <c r="W108" s="8"/>
      <c r="X108" s="6"/>
      <c r="Y108" s="7"/>
      <c r="Z108" s="7"/>
      <c r="AA108" s="6"/>
      <c r="AB108" s="7"/>
      <c r="AC108" s="6"/>
      <c r="AD108" s="7"/>
      <c r="AE108" s="6"/>
    </row>
    <row r="109" spans="1:31" s="97" customFormat="1" ht="20.25" customHeight="1" x14ac:dyDescent="0.25">
      <c r="A109" s="116" t="s">
        <v>162</v>
      </c>
      <c r="B109" s="117" t="s">
        <v>324</v>
      </c>
      <c r="C109" s="118">
        <f>D109/0.5</f>
        <v>64.5</v>
      </c>
      <c r="D109" s="119">
        <v>32.25</v>
      </c>
      <c r="E109" s="120">
        <v>53.364281142857138</v>
      </c>
      <c r="F109" s="120">
        <v>53.364281142857138</v>
      </c>
      <c r="G109" s="121">
        <v>16.819671416785717</v>
      </c>
      <c r="H109" s="118">
        <f>I109/0.5</f>
        <v>62.1</v>
      </c>
      <c r="I109" s="119">
        <v>31.05</v>
      </c>
      <c r="J109" s="120">
        <v>50.371995428571424</v>
      </c>
      <c r="K109" s="120">
        <v>50.371995428571424</v>
      </c>
      <c r="L109" s="121">
        <v>15.279385702500001</v>
      </c>
      <c r="M109" s="118">
        <f>N109/0.5</f>
        <v>60.04</v>
      </c>
      <c r="N109" s="119">
        <v>30.02</v>
      </c>
      <c r="O109" s="120">
        <v>48.314852571428567</v>
      </c>
      <c r="P109" s="120">
        <v>48.314852571428567</v>
      </c>
      <c r="Q109" s="121">
        <v>14.422242845357145</v>
      </c>
      <c r="R109" s="253" t="s">
        <v>63</v>
      </c>
      <c r="S109" s="196" t="s">
        <v>63</v>
      </c>
      <c r="T109" s="13"/>
      <c r="U109" s="14"/>
      <c r="V109" s="15"/>
      <c r="W109" s="14"/>
      <c r="X109" s="16"/>
      <c r="Y109" s="13"/>
      <c r="Z109" s="13"/>
      <c r="AA109" s="16"/>
      <c r="AB109" s="13"/>
      <c r="AC109" s="16"/>
      <c r="AD109" s="13"/>
      <c r="AE109" s="16"/>
    </row>
    <row r="110" spans="1:31" s="97" customFormat="1" ht="20.25" customHeight="1" x14ac:dyDescent="0.25">
      <c r="A110" s="116" t="s">
        <v>163</v>
      </c>
      <c r="B110" s="122" t="s">
        <v>325</v>
      </c>
      <c r="C110" s="118">
        <f t="shared" ref="C110:C152" si="21">D110/0.5</f>
        <v>64.5</v>
      </c>
      <c r="D110" s="119">
        <v>32.25</v>
      </c>
      <c r="E110" s="79">
        <v>53.364281142857138</v>
      </c>
      <c r="F110" s="79">
        <v>53.364281142857138</v>
      </c>
      <c r="G110" s="80">
        <v>16.819671416785717</v>
      </c>
      <c r="H110" s="118">
        <f t="shared" ref="H110:H152" si="22">I110/0.5</f>
        <v>62.1</v>
      </c>
      <c r="I110" s="119">
        <v>31.05</v>
      </c>
      <c r="J110" s="79">
        <v>50.371995428571424</v>
      </c>
      <c r="K110" s="79">
        <v>50.371995428571424</v>
      </c>
      <c r="L110" s="80">
        <v>15.279385702500001</v>
      </c>
      <c r="M110" s="118">
        <f t="shared" ref="M110:M152" si="23">N110/0.5</f>
        <v>60.04</v>
      </c>
      <c r="N110" s="78">
        <v>30.02</v>
      </c>
      <c r="O110" s="79">
        <v>48.314852571428567</v>
      </c>
      <c r="P110" s="79">
        <v>48.314852571428567</v>
      </c>
      <c r="Q110" s="80">
        <v>14.422242845357145</v>
      </c>
      <c r="R110" s="254" t="s">
        <v>63</v>
      </c>
      <c r="S110" s="191" t="s">
        <v>63</v>
      </c>
    </row>
    <row r="111" spans="1:31" s="97" customFormat="1" ht="20.25" customHeight="1" x14ac:dyDescent="0.25">
      <c r="A111" s="123" t="s">
        <v>164</v>
      </c>
      <c r="B111" s="124" t="s">
        <v>341</v>
      </c>
      <c r="C111" s="118">
        <f t="shared" si="21"/>
        <v>64.5</v>
      </c>
      <c r="D111" s="119">
        <v>32.25</v>
      </c>
      <c r="E111" s="79">
        <v>53.364281142857138</v>
      </c>
      <c r="F111" s="79">
        <v>53.364281142857138</v>
      </c>
      <c r="G111" s="80">
        <v>16.819671416785717</v>
      </c>
      <c r="H111" s="118">
        <f t="shared" si="22"/>
        <v>62.1</v>
      </c>
      <c r="I111" s="119">
        <v>31.05</v>
      </c>
      <c r="J111" s="79">
        <v>50.371995428571424</v>
      </c>
      <c r="K111" s="79">
        <v>50.371995428571424</v>
      </c>
      <c r="L111" s="80">
        <v>15.279385702500001</v>
      </c>
      <c r="M111" s="118">
        <f t="shared" si="23"/>
        <v>60.04</v>
      </c>
      <c r="N111" s="78">
        <v>30.02</v>
      </c>
      <c r="O111" s="79">
        <v>48.314852571428567</v>
      </c>
      <c r="P111" s="79">
        <v>48.314852571428567</v>
      </c>
      <c r="Q111" s="80">
        <v>14.422242845357145</v>
      </c>
      <c r="R111" s="254" t="s">
        <v>63</v>
      </c>
      <c r="S111" s="191" t="s">
        <v>63</v>
      </c>
    </row>
    <row r="112" spans="1:31" s="97" customFormat="1" ht="20.25" customHeight="1" x14ac:dyDescent="0.25">
      <c r="A112" s="123" t="s">
        <v>165</v>
      </c>
      <c r="B112" s="124" t="s">
        <v>319</v>
      </c>
      <c r="C112" s="118">
        <f t="shared" si="21"/>
        <v>61.94</v>
      </c>
      <c r="D112" s="78">
        <v>30.97</v>
      </c>
      <c r="E112" s="79">
        <v>53.364281142857138</v>
      </c>
      <c r="F112" s="79">
        <v>53.364281142857138</v>
      </c>
      <c r="G112" s="80">
        <v>16.285791304285713</v>
      </c>
      <c r="H112" s="118">
        <f t="shared" si="22"/>
        <v>59.54</v>
      </c>
      <c r="I112" s="78">
        <v>29.77</v>
      </c>
      <c r="J112" s="79">
        <v>50.371995428571424</v>
      </c>
      <c r="K112" s="79">
        <v>50.371995428571424</v>
      </c>
      <c r="L112" s="80">
        <v>14.745505589999999</v>
      </c>
      <c r="M112" s="118">
        <f t="shared" si="23"/>
        <v>57.48</v>
      </c>
      <c r="N112" s="78">
        <v>28.74</v>
      </c>
      <c r="O112" s="79">
        <v>48.314852571428567</v>
      </c>
      <c r="P112" s="79">
        <v>48.314852571428567</v>
      </c>
      <c r="Q112" s="80">
        <v>13.888362732857141</v>
      </c>
      <c r="R112" s="254" t="s">
        <v>63</v>
      </c>
      <c r="S112" s="191" t="s">
        <v>63</v>
      </c>
    </row>
    <row r="113" spans="1:19" s="97" customFormat="1" ht="20.25" customHeight="1" x14ac:dyDescent="0.25">
      <c r="A113" s="98" t="s">
        <v>166</v>
      </c>
      <c r="B113" s="125" t="s">
        <v>340</v>
      </c>
      <c r="C113" s="118">
        <f t="shared" si="21"/>
        <v>61.94</v>
      </c>
      <c r="D113" s="78">
        <v>30.97</v>
      </c>
      <c r="E113" s="79">
        <v>53.364281142857138</v>
      </c>
      <c r="F113" s="79">
        <v>53.364281142857138</v>
      </c>
      <c r="G113" s="80">
        <v>16.285791304285713</v>
      </c>
      <c r="H113" s="118">
        <f t="shared" si="22"/>
        <v>59.54</v>
      </c>
      <c r="I113" s="78">
        <v>29.77</v>
      </c>
      <c r="J113" s="79">
        <v>50.371995428571424</v>
      </c>
      <c r="K113" s="79">
        <v>50.371995428571424</v>
      </c>
      <c r="L113" s="80">
        <v>14.745505589999999</v>
      </c>
      <c r="M113" s="118">
        <f t="shared" si="23"/>
        <v>57.48</v>
      </c>
      <c r="N113" s="78">
        <v>28.74</v>
      </c>
      <c r="O113" s="79">
        <v>48.314852571428567</v>
      </c>
      <c r="P113" s="79">
        <v>48.314852571428567</v>
      </c>
      <c r="Q113" s="80">
        <v>13.888362732857141</v>
      </c>
      <c r="R113" s="254" t="s">
        <v>63</v>
      </c>
      <c r="S113" s="191" t="s">
        <v>63</v>
      </c>
    </row>
    <row r="114" spans="1:19" s="97" customFormat="1" ht="20.25" customHeight="1" x14ac:dyDescent="0.25">
      <c r="A114" s="98" t="s">
        <v>167</v>
      </c>
      <c r="B114" s="125" t="s">
        <v>389</v>
      </c>
      <c r="C114" s="118">
        <f t="shared" si="21"/>
        <v>61.94</v>
      </c>
      <c r="D114" s="78">
        <v>30.97</v>
      </c>
      <c r="E114" s="79">
        <v>53.364281142857138</v>
      </c>
      <c r="F114" s="79">
        <v>53.364281142857138</v>
      </c>
      <c r="G114" s="80">
        <v>16.285791304285713</v>
      </c>
      <c r="H114" s="118">
        <f t="shared" si="22"/>
        <v>59.54</v>
      </c>
      <c r="I114" s="78">
        <v>29.77</v>
      </c>
      <c r="J114" s="79">
        <v>50.371995428571424</v>
      </c>
      <c r="K114" s="79">
        <v>50.371995428571424</v>
      </c>
      <c r="L114" s="80">
        <v>14.745505589999999</v>
      </c>
      <c r="M114" s="118">
        <f t="shared" si="23"/>
        <v>57.48</v>
      </c>
      <c r="N114" s="78">
        <v>28.74</v>
      </c>
      <c r="O114" s="79">
        <v>48.314852571428567</v>
      </c>
      <c r="P114" s="79">
        <v>48.314852571428567</v>
      </c>
      <c r="Q114" s="80">
        <v>13.888362732857141</v>
      </c>
      <c r="R114" s="254" t="s">
        <v>63</v>
      </c>
      <c r="S114" s="191" t="s">
        <v>63</v>
      </c>
    </row>
    <row r="115" spans="1:19" s="97" customFormat="1" ht="20.25" customHeight="1" x14ac:dyDescent="0.25">
      <c r="A115" s="123" t="s">
        <v>168</v>
      </c>
      <c r="B115" s="122" t="s">
        <v>323</v>
      </c>
      <c r="C115" s="118">
        <f t="shared" si="21"/>
        <v>61.94</v>
      </c>
      <c r="D115" s="78">
        <v>30.97</v>
      </c>
      <c r="E115" s="79">
        <v>53.364281142857138</v>
      </c>
      <c r="F115" s="79">
        <v>53.364281142857138</v>
      </c>
      <c r="G115" s="80">
        <v>16.285791304285713</v>
      </c>
      <c r="H115" s="118">
        <f t="shared" si="22"/>
        <v>59.54</v>
      </c>
      <c r="I115" s="78">
        <v>29.77</v>
      </c>
      <c r="J115" s="79">
        <v>50.371995428571424</v>
      </c>
      <c r="K115" s="79">
        <v>50.371995428571424</v>
      </c>
      <c r="L115" s="80">
        <v>14.745505589999999</v>
      </c>
      <c r="M115" s="118">
        <f t="shared" si="23"/>
        <v>57.48</v>
      </c>
      <c r="N115" s="78">
        <v>28.74</v>
      </c>
      <c r="O115" s="79">
        <v>48.314852571428567</v>
      </c>
      <c r="P115" s="79">
        <v>48.314852571428567</v>
      </c>
      <c r="Q115" s="80">
        <v>13.888362732857141</v>
      </c>
      <c r="R115" s="254" t="s">
        <v>63</v>
      </c>
      <c r="S115" s="191" t="s">
        <v>63</v>
      </c>
    </row>
    <row r="116" spans="1:19" s="97" customFormat="1" ht="20.25" customHeight="1" x14ac:dyDescent="0.25">
      <c r="A116" s="123" t="s">
        <v>169</v>
      </c>
      <c r="B116" s="122" t="s">
        <v>342</v>
      </c>
      <c r="C116" s="118">
        <f t="shared" si="21"/>
        <v>61.94</v>
      </c>
      <c r="D116" s="78">
        <v>30.97</v>
      </c>
      <c r="E116" s="79">
        <v>53.364281142857138</v>
      </c>
      <c r="F116" s="79">
        <v>53.364281142857138</v>
      </c>
      <c r="G116" s="80">
        <v>16.285791304285713</v>
      </c>
      <c r="H116" s="118">
        <f t="shared" si="22"/>
        <v>59.54</v>
      </c>
      <c r="I116" s="78">
        <v>29.77</v>
      </c>
      <c r="J116" s="79">
        <v>50.371995428571424</v>
      </c>
      <c r="K116" s="79">
        <v>50.371995428571424</v>
      </c>
      <c r="L116" s="80">
        <v>14.745505589999999</v>
      </c>
      <c r="M116" s="118">
        <f t="shared" si="23"/>
        <v>57.48</v>
      </c>
      <c r="N116" s="78">
        <v>28.74</v>
      </c>
      <c r="O116" s="79">
        <v>48.314852571428567</v>
      </c>
      <c r="P116" s="79">
        <v>48.314852571428567</v>
      </c>
      <c r="Q116" s="80">
        <v>13.888362732857141</v>
      </c>
      <c r="R116" s="254" t="s">
        <v>63</v>
      </c>
      <c r="S116" s="191" t="s">
        <v>63</v>
      </c>
    </row>
    <row r="117" spans="1:19" s="97" customFormat="1" ht="20.25" customHeight="1" x14ac:dyDescent="0.25">
      <c r="A117" s="123" t="s">
        <v>170</v>
      </c>
      <c r="B117" s="122" t="s">
        <v>346</v>
      </c>
      <c r="C117" s="118">
        <f t="shared" si="21"/>
        <v>62.44</v>
      </c>
      <c r="D117" s="78">
        <v>31.22</v>
      </c>
      <c r="E117" s="79">
        <v>53.364281142857138</v>
      </c>
      <c r="F117" s="79">
        <v>53.364281142857138</v>
      </c>
      <c r="G117" s="80">
        <v>16.392567326785716</v>
      </c>
      <c r="H117" s="118">
        <f t="shared" si="22"/>
        <v>60.04</v>
      </c>
      <c r="I117" s="78">
        <v>30.02</v>
      </c>
      <c r="J117" s="79">
        <v>50.371995428571424</v>
      </c>
      <c r="K117" s="79">
        <v>50.371995428571424</v>
      </c>
      <c r="L117" s="80">
        <v>14.852281612500001</v>
      </c>
      <c r="M117" s="118">
        <f t="shared" si="23"/>
        <v>57.98</v>
      </c>
      <c r="N117" s="78">
        <v>28.99</v>
      </c>
      <c r="O117" s="79">
        <v>48.314852571428567</v>
      </c>
      <c r="P117" s="79">
        <v>48.314852571428567</v>
      </c>
      <c r="Q117" s="80">
        <v>13.995138755357145</v>
      </c>
      <c r="R117" s="254" t="s">
        <v>63</v>
      </c>
      <c r="S117" s="191" t="s">
        <v>63</v>
      </c>
    </row>
    <row r="118" spans="1:19" s="97" customFormat="1" ht="20.25" customHeight="1" x14ac:dyDescent="0.25">
      <c r="A118" s="123" t="s">
        <v>171</v>
      </c>
      <c r="B118" s="122" t="s">
        <v>347</v>
      </c>
      <c r="C118" s="118">
        <f t="shared" si="21"/>
        <v>62.44</v>
      </c>
      <c r="D118" s="78">
        <v>31.22</v>
      </c>
      <c r="E118" s="79">
        <v>53.364281142857138</v>
      </c>
      <c r="F118" s="79">
        <v>53.364281142857138</v>
      </c>
      <c r="G118" s="80">
        <v>16.392567326785716</v>
      </c>
      <c r="H118" s="118">
        <f t="shared" si="22"/>
        <v>60.04</v>
      </c>
      <c r="I118" s="78">
        <v>30.02</v>
      </c>
      <c r="J118" s="79">
        <v>50.371995428571424</v>
      </c>
      <c r="K118" s="79">
        <v>50.371995428571424</v>
      </c>
      <c r="L118" s="80">
        <v>14.852281612500001</v>
      </c>
      <c r="M118" s="118">
        <f t="shared" si="23"/>
        <v>57.98</v>
      </c>
      <c r="N118" s="78">
        <v>28.99</v>
      </c>
      <c r="O118" s="79">
        <v>48.314852571428567</v>
      </c>
      <c r="P118" s="79">
        <v>48.314852571428567</v>
      </c>
      <c r="Q118" s="80">
        <v>13.995138755357145</v>
      </c>
      <c r="R118" s="254" t="s">
        <v>63</v>
      </c>
      <c r="S118" s="191" t="s">
        <v>63</v>
      </c>
    </row>
    <row r="119" spans="1:19" s="97" customFormat="1" ht="20.25" customHeight="1" x14ac:dyDescent="0.25">
      <c r="A119" s="123" t="s">
        <v>172</v>
      </c>
      <c r="B119" s="122" t="s">
        <v>347</v>
      </c>
      <c r="C119" s="118">
        <f t="shared" si="21"/>
        <v>62.44</v>
      </c>
      <c r="D119" s="78">
        <v>31.22</v>
      </c>
      <c r="E119" s="79">
        <v>53.364281142857138</v>
      </c>
      <c r="F119" s="79">
        <v>53.364281142857138</v>
      </c>
      <c r="G119" s="80">
        <v>16.392567326785716</v>
      </c>
      <c r="H119" s="118">
        <f t="shared" si="22"/>
        <v>60.04</v>
      </c>
      <c r="I119" s="78">
        <v>30.02</v>
      </c>
      <c r="J119" s="79">
        <v>50.371995428571424</v>
      </c>
      <c r="K119" s="79">
        <v>50.371995428571424</v>
      </c>
      <c r="L119" s="80">
        <v>14.852281612500001</v>
      </c>
      <c r="M119" s="118">
        <f t="shared" si="23"/>
        <v>57.98</v>
      </c>
      <c r="N119" s="78">
        <v>28.99</v>
      </c>
      <c r="O119" s="79">
        <v>48.314852571428567</v>
      </c>
      <c r="P119" s="79">
        <v>48.314852571428567</v>
      </c>
      <c r="Q119" s="80">
        <v>13.995138755357145</v>
      </c>
      <c r="R119" s="254" t="s">
        <v>63</v>
      </c>
      <c r="S119" s="191" t="s">
        <v>63</v>
      </c>
    </row>
    <row r="120" spans="1:19" s="97" customFormat="1" ht="20.25" customHeight="1" x14ac:dyDescent="0.25">
      <c r="A120" s="123" t="s">
        <v>173</v>
      </c>
      <c r="B120" s="122" t="s">
        <v>343</v>
      </c>
      <c r="C120" s="118">
        <f t="shared" si="21"/>
        <v>61.94</v>
      </c>
      <c r="D120" s="78">
        <v>30.97</v>
      </c>
      <c r="E120" s="79">
        <v>53.364281142857138</v>
      </c>
      <c r="F120" s="79">
        <v>53.364281142857138</v>
      </c>
      <c r="G120" s="80">
        <v>16.285791304285713</v>
      </c>
      <c r="H120" s="118">
        <f t="shared" si="22"/>
        <v>59.54</v>
      </c>
      <c r="I120" s="78">
        <v>29.77</v>
      </c>
      <c r="J120" s="79">
        <v>50.371995428571424</v>
      </c>
      <c r="K120" s="79">
        <v>50.371995428571424</v>
      </c>
      <c r="L120" s="80">
        <v>14.745505589999999</v>
      </c>
      <c r="M120" s="118">
        <f t="shared" si="23"/>
        <v>57.48</v>
      </c>
      <c r="N120" s="78">
        <v>28.74</v>
      </c>
      <c r="O120" s="79">
        <v>48.314852571428567</v>
      </c>
      <c r="P120" s="79">
        <v>48.314852571428567</v>
      </c>
      <c r="Q120" s="80">
        <v>13.888362732857141</v>
      </c>
      <c r="R120" s="254" t="s">
        <v>63</v>
      </c>
      <c r="S120" s="191" t="s">
        <v>63</v>
      </c>
    </row>
    <row r="121" spans="1:19" s="97" customFormat="1" ht="20.25" customHeight="1" x14ac:dyDescent="0.25">
      <c r="A121" s="123" t="s">
        <v>174</v>
      </c>
      <c r="B121" s="122" t="s">
        <v>348</v>
      </c>
      <c r="C121" s="118">
        <f t="shared" si="21"/>
        <v>61.94</v>
      </c>
      <c r="D121" s="78">
        <v>30.97</v>
      </c>
      <c r="E121" s="79">
        <v>53.364281142857138</v>
      </c>
      <c r="F121" s="79">
        <v>53.364281142857138</v>
      </c>
      <c r="G121" s="80">
        <v>16.285791304285713</v>
      </c>
      <c r="H121" s="118">
        <f t="shared" si="22"/>
        <v>59.54</v>
      </c>
      <c r="I121" s="78">
        <v>29.77</v>
      </c>
      <c r="J121" s="79">
        <v>50.371995428571424</v>
      </c>
      <c r="K121" s="79">
        <v>50.371995428571424</v>
      </c>
      <c r="L121" s="80">
        <v>14.745505589999999</v>
      </c>
      <c r="M121" s="118">
        <f t="shared" si="23"/>
        <v>57.48</v>
      </c>
      <c r="N121" s="78">
        <v>28.74</v>
      </c>
      <c r="O121" s="79">
        <v>48.314852571428567</v>
      </c>
      <c r="P121" s="79">
        <v>48.314852571428567</v>
      </c>
      <c r="Q121" s="80">
        <v>13.888362732857141</v>
      </c>
      <c r="R121" s="254" t="s">
        <v>63</v>
      </c>
      <c r="S121" s="191" t="s">
        <v>63</v>
      </c>
    </row>
    <row r="122" spans="1:19" s="97" customFormat="1" ht="20.25" customHeight="1" x14ac:dyDescent="0.25">
      <c r="A122" s="123" t="s">
        <v>175</v>
      </c>
      <c r="B122" s="267" t="s">
        <v>407</v>
      </c>
      <c r="C122" s="118">
        <f t="shared" si="21"/>
        <v>61.94</v>
      </c>
      <c r="D122" s="78">
        <v>30.97</v>
      </c>
      <c r="E122" s="79">
        <v>53.364281142857138</v>
      </c>
      <c r="F122" s="79">
        <v>53.364281142857138</v>
      </c>
      <c r="G122" s="80">
        <v>16.285791304285713</v>
      </c>
      <c r="H122" s="118">
        <f t="shared" si="22"/>
        <v>59.54</v>
      </c>
      <c r="I122" s="78">
        <v>29.77</v>
      </c>
      <c r="J122" s="79">
        <v>50.371995428571424</v>
      </c>
      <c r="K122" s="79">
        <v>50.371995428571424</v>
      </c>
      <c r="L122" s="80">
        <v>14.745505589999999</v>
      </c>
      <c r="M122" s="118">
        <f t="shared" si="23"/>
        <v>57.48</v>
      </c>
      <c r="N122" s="78">
        <v>28.74</v>
      </c>
      <c r="O122" s="79">
        <v>48.314852571428567</v>
      </c>
      <c r="P122" s="79">
        <v>48.314852571428567</v>
      </c>
      <c r="Q122" s="80">
        <v>13.888362732857141</v>
      </c>
      <c r="R122" s="254" t="s">
        <v>63</v>
      </c>
      <c r="S122" s="191" t="s">
        <v>63</v>
      </c>
    </row>
    <row r="123" spans="1:19" s="97" customFormat="1" ht="20.25" customHeight="1" x14ac:dyDescent="0.25">
      <c r="A123" s="123" t="s">
        <v>176</v>
      </c>
      <c r="B123" s="268" t="s">
        <v>408</v>
      </c>
      <c r="C123" s="118">
        <f t="shared" si="21"/>
        <v>61.94</v>
      </c>
      <c r="D123" s="78">
        <v>30.97</v>
      </c>
      <c r="E123" s="79">
        <v>53.364281142857138</v>
      </c>
      <c r="F123" s="79">
        <v>53.364281142857138</v>
      </c>
      <c r="G123" s="80">
        <v>16.285791304285713</v>
      </c>
      <c r="H123" s="118">
        <f t="shared" si="22"/>
        <v>59.54</v>
      </c>
      <c r="I123" s="78">
        <v>29.77</v>
      </c>
      <c r="J123" s="79">
        <v>50.371995428571424</v>
      </c>
      <c r="K123" s="79">
        <v>50.371995428571424</v>
      </c>
      <c r="L123" s="80">
        <v>14.745505589999999</v>
      </c>
      <c r="M123" s="118">
        <f t="shared" si="23"/>
        <v>57.48</v>
      </c>
      <c r="N123" s="78">
        <v>28.74</v>
      </c>
      <c r="O123" s="79">
        <v>48.314852571428567</v>
      </c>
      <c r="P123" s="79">
        <v>48.314852571428567</v>
      </c>
      <c r="Q123" s="80">
        <v>13.888362732857141</v>
      </c>
      <c r="R123" s="254" t="s">
        <v>63</v>
      </c>
      <c r="S123" s="191" t="s">
        <v>63</v>
      </c>
    </row>
    <row r="124" spans="1:19" s="97" customFormat="1" ht="28.5" x14ac:dyDescent="0.25">
      <c r="A124" s="123" t="s">
        <v>177</v>
      </c>
      <c r="B124" s="122" t="s">
        <v>322</v>
      </c>
      <c r="C124" s="118">
        <f t="shared" si="21"/>
        <v>61.94</v>
      </c>
      <c r="D124" s="78">
        <v>30.97</v>
      </c>
      <c r="E124" s="79">
        <v>53.364281142857138</v>
      </c>
      <c r="F124" s="79">
        <v>53.364281142857138</v>
      </c>
      <c r="G124" s="80">
        <v>16.285791304285713</v>
      </c>
      <c r="H124" s="118">
        <f t="shared" si="22"/>
        <v>59.54</v>
      </c>
      <c r="I124" s="78">
        <v>29.77</v>
      </c>
      <c r="J124" s="79">
        <v>50.371995428571424</v>
      </c>
      <c r="K124" s="79">
        <v>50.371995428571424</v>
      </c>
      <c r="L124" s="80">
        <v>14.745505589999999</v>
      </c>
      <c r="M124" s="118">
        <f t="shared" si="23"/>
        <v>57.48</v>
      </c>
      <c r="N124" s="78">
        <v>28.74</v>
      </c>
      <c r="O124" s="79">
        <v>48.314852571428567</v>
      </c>
      <c r="P124" s="79">
        <v>48.314852571428567</v>
      </c>
      <c r="Q124" s="80">
        <v>13.888362732857141</v>
      </c>
      <c r="R124" s="254" t="s">
        <v>63</v>
      </c>
      <c r="S124" s="191" t="s">
        <v>63</v>
      </c>
    </row>
    <row r="125" spans="1:19" s="97" customFormat="1" ht="20.25" customHeight="1" x14ac:dyDescent="0.25">
      <c r="A125" s="123" t="s">
        <v>178</v>
      </c>
      <c r="B125" s="122" t="s">
        <v>301</v>
      </c>
      <c r="C125" s="118">
        <f t="shared" si="21"/>
        <v>59.46</v>
      </c>
      <c r="D125" s="78">
        <v>29.73</v>
      </c>
      <c r="E125" s="79">
        <v>53.364281142857138</v>
      </c>
      <c r="F125" s="79">
        <v>53.364281142857138</v>
      </c>
      <c r="G125" s="80">
        <v>15.769707195535714</v>
      </c>
      <c r="H125" s="118">
        <f t="shared" si="22"/>
        <v>57.06</v>
      </c>
      <c r="I125" s="78">
        <v>28.53</v>
      </c>
      <c r="J125" s="79">
        <v>50.371995428571424</v>
      </c>
      <c r="K125" s="79">
        <v>50.371995428571424</v>
      </c>
      <c r="L125" s="80">
        <v>14.229421481249998</v>
      </c>
      <c r="M125" s="118">
        <f t="shared" si="23"/>
        <v>55</v>
      </c>
      <c r="N125" s="78">
        <v>27.5</v>
      </c>
      <c r="O125" s="79">
        <v>48.314852571428567</v>
      </c>
      <c r="P125" s="79">
        <v>48.314852571428567</v>
      </c>
      <c r="Q125" s="80">
        <v>13.372278624107143</v>
      </c>
      <c r="R125" s="254" t="s">
        <v>63</v>
      </c>
      <c r="S125" s="191" t="s">
        <v>63</v>
      </c>
    </row>
    <row r="126" spans="1:19" s="97" customFormat="1" ht="20.25" customHeight="1" x14ac:dyDescent="0.25">
      <c r="A126" s="123" t="s">
        <v>179</v>
      </c>
      <c r="B126" s="122" t="s">
        <v>301</v>
      </c>
      <c r="C126" s="118">
        <f t="shared" si="21"/>
        <v>59.46</v>
      </c>
      <c r="D126" s="78">
        <v>29.73</v>
      </c>
      <c r="E126" s="79">
        <v>53.364281142857138</v>
      </c>
      <c r="F126" s="79">
        <v>53.364281142857138</v>
      </c>
      <c r="G126" s="80">
        <v>15.769707195535714</v>
      </c>
      <c r="H126" s="118">
        <f t="shared" si="22"/>
        <v>57.06</v>
      </c>
      <c r="I126" s="78">
        <v>28.53</v>
      </c>
      <c r="J126" s="79">
        <v>50.371995428571424</v>
      </c>
      <c r="K126" s="79">
        <v>50.371995428571424</v>
      </c>
      <c r="L126" s="80">
        <v>14.229421481249998</v>
      </c>
      <c r="M126" s="118">
        <f t="shared" si="23"/>
        <v>55</v>
      </c>
      <c r="N126" s="78">
        <v>27.5</v>
      </c>
      <c r="O126" s="79">
        <v>48.314852571428567</v>
      </c>
      <c r="P126" s="79">
        <v>48.314852571428567</v>
      </c>
      <c r="Q126" s="80">
        <v>13.372278624107143</v>
      </c>
      <c r="R126" s="254" t="s">
        <v>63</v>
      </c>
      <c r="S126" s="191" t="s">
        <v>63</v>
      </c>
    </row>
    <row r="127" spans="1:19" s="97" customFormat="1" ht="20.25" customHeight="1" x14ac:dyDescent="0.25">
      <c r="A127" s="123" t="s">
        <v>180</v>
      </c>
      <c r="B127" s="122" t="s">
        <v>310</v>
      </c>
      <c r="C127" s="118">
        <f t="shared" si="21"/>
        <v>59.46</v>
      </c>
      <c r="D127" s="78">
        <v>29.73</v>
      </c>
      <c r="E127" s="79">
        <v>53.364281142857138</v>
      </c>
      <c r="F127" s="79">
        <v>53.364281142857138</v>
      </c>
      <c r="G127" s="80">
        <v>15.769707195535714</v>
      </c>
      <c r="H127" s="118">
        <f t="shared" si="22"/>
        <v>57.06</v>
      </c>
      <c r="I127" s="78">
        <v>28.53</v>
      </c>
      <c r="J127" s="79">
        <v>50.371995428571424</v>
      </c>
      <c r="K127" s="79">
        <v>50.371995428571424</v>
      </c>
      <c r="L127" s="80">
        <v>14.229421481249998</v>
      </c>
      <c r="M127" s="118">
        <f t="shared" si="23"/>
        <v>55</v>
      </c>
      <c r="N127" s="78">
        <v>27.5</v>
      </c>
      <c r="O127" s="79">
        <v>48.314852571428567</v>
      </c>
      <c r="P127" s="79">
        <v>48.314852571428567</v>
      </c>
      <c r="Q127" s="80">
        <v>13.372278624107143</v>
      </c>
      <c r="R127" s="254" t="s">
        <v>63</v>
      </c>
      <c r="S127" s="191" t="s">
        <v>63</v>
      </c>
    </row>
    <row r="128" spans="1:19" s="97" customFormat="1" ht="20.25" customHeight="1" x14ac:dyDescent="0.25">
      <c r="A128" s="123" t="s">
        <v>181</v>
      </c>
      <c r="B128" s="122" t="s">
        <v>314</v>
      </c>
      <c r="C128" s="118">
        <f t="shared" si="21"/>
        <v>59.46</v>
      </c>
      <c r="D128" s="78">
        <v>29.73</v>
      </c>
      <c r="E128" s="79">
        <v>53.364281142857138</v>
      </c>
      <c r="F128" s="79">
        <v>53.364281142857138</v>
      </c>
      <c r="G128" s="80">
        <v>15.769707195535714</v>
      </c>
      <c r="H128" s="118">
        <f t="shared" si="22"/>
        <v>57.06</v>
      </c>
      <c r="I128" s="78">
        <v>28.53</v>
      </c>
      <c r="J128" s="79">
        <v>50.371995428571424</v>
      </c>
      <c r="K128" s="79">
        <v>50.371995428571424</v>
      </c>
      <c r="L128" s="80">
        <v>14.229421481249998</v>
      </c>
      <c r="M128" s="118">
        <f t="shared" si="23"/>
        <v>55</v>
      </c>
      <c r="N128" s="78">
        <v>27.5</v>
      </c>
      <c r="O128" s="79">
        <v>48.314852571428567</v>
      </c>
      <c r="P128" s="79">
        <v>48.314852571428567</v>
      </c>
      <c r="Q128" s="80">
        <v>13.372278624107143</v>
      </c>
      <c r="R128" s="254" t="s">
        <v>63</v>
      </c>
      <c r="S128" s="191" t="s">
        <v>63</v>
      </c>
    </row>
    <row r="129" spans="1:19" s="97" customFormat="1" ht="20.25" customHeight="1" x14ac:dyDescent="0.25">
      <c r="A129" s="123" t="s">
        <v>182</v>
      </c>
      <c r="B129" s="122" t="s">
        <v>344</v>
      </c>
      <c r="C129" s="118">
        <f t="shared" si="21"/>
        <v>59.46</v>
      </c>
      <c r="D129" s="78">
        <v>29.73</v>
      </c>
      <c r="E129" s="79">
        <v>53.364281142857138</v>
      </c>
      <c r="F129" s="79">
        <v>53.364281142857138</v>
      </c>
      <c r="G129" s="80">
        <v>15.769707195535714</v>
      </c>
      <c r="H129" s="118">
        <f t="shared" si="22"/>
        <v>57.06</v>
      </c>
      <c r="I129" s="78">
        <v>28.53</v>
      </c>
      <c r="J129" s="79">
        <v>50.371995428571424</v>
      </c>
      <c r="K129" s="79">
        <v>50.371995428571424</v>
      </c>
      <c r="L129" s="80">
        <v>14.229421481249998</v>
      </c>
      <c r="M129" s="118">
        <f t="shared" si="23"/>
        <v>55</v>
      </c>
      <c r="N129" s="78">
        <v>27.5</v>
      </c>
      <c r="O129" s="79">
        <v>48.314852571428567</v>
      </c>
      <c r="P129" s="79">
        <v>48.314852571428567</v>
      </c>
      <c r="Q129" s="80">
        <v>13.372278624107143</v>
      </c>
      <c r="R129" s="254" t="s">
        <v>63</v>
      </c>
      <c r="S129" s="191" t="s">
        <v>63</v>
      </c>
    </row>
    <row r="130" spans="1:19" s="97" customFormat="1" ht="20.25" customHeight="1" x14ac:dyDescent="0.25">
      <c r="A130" s="123" t="s">
        <v>183</v>
      </c>
      <c r="B130" s="122" t="s">
        <v>302</v>
      </c>
      <c r="C130" s="118">
        <f t="shared" si="21"/>
        <v>59.46</v>
      </c>
      <c r="D130" s="78">
        <v>29.73</v>
      </c>
      <c r="E130" s="79">
        <v>53.364281142857138</v>
      </c>
      <c r="F130" s="79">
        <v>53.364281142857138</v>
      </c>
      <c r="G130" s="80">
        <v>15.769707195535714</v>
      </c>
      <c r="H130" s="118">
        <f t="shared" si="22"/>
        <v>57.06</v>
      </c>
      <c r="I130" s="78">
        <v>28.53</v>
      </c>
      <c r="J130" s="79">
        <v>50.371995428571424</v>
      </c>
      <c r="K130" s="79">
        <v>50.371995428571424</v>
      </c>
      <c r="L130" s="80">
        <v>14.229421481249998</v>
      </c>
      <c r="M130" s="118">
        <f t="shared" si="23"/>
        <v>55</v>
      </c>
      <c r="N130" s="78">
        <v>27.5</v>
      </c>
      <c r="O130" s="79">
        <v>48.314852571428567</v>
      </c>
      <c r="P130" s="79">
        <v>48.314852571428567</v>
      </c>
      <c r="Q130" s="80">
        <v>13.372278624107143</v>
      </c>
      <c r="R130" s="254" t="s">
        <v>63</v>
      </c>
      <c r="S130" s="191" t="s">
        <v>63</v>
      </c>
    </row>
    <row r="131" spans="1:19" s="97" customFormat="1" ht="20.25" customHeight="1" x14ac:dyDescent="0.25">
      <c r="A131" s="123" t="s">
        <v>184</v>
      </c>
      <c r="B131" s="126" t="s">
        <v>383</v>
      </c>
      <c r="C131" s="118">
        <f t="shared" si="21"/>
        <v>66.28</v>
      </c>
      <c r="D131" s="78">
        <v>33.14</v>
      </c>
      <c r="E131" s="79">
        <v>53.364281142857138</v>
      </c>
      <c r="F131" s="79">
        <v>53.364281142857138</v>
      </c>
      <c r="G131" s="80">
        <v>17.193387495535717</v>
      </c>
      <c r="H131" s="118">
        <f t="shared" si="22"/>
        <v>63.88</v>
      </c>
      <c r="I131" s="78">
        <v>31.94</v>
      </c>
      <c r="J131" s="79">
        <v>50.371995428571424</v>
      </c>
      <c r="K131" s="79">
        <v>50.371995428571424</v>
      </c>
      <c r="L131" s="80">
        <v>15.653101781250001</v>
      </c>
      <c r="M131" s="118">
        <f t="shared" si="23"/>
        <v>61.84</v>
      </c>
      <c r="N131" s="78">
        <v>30.92</v>
      </c>
      <c r="O131" s="79">
        <v>48.314852571428567</v>
      </c>
      <c r="P131" s="79">
        <v>48.314852571428567</v>
      </c>
      <c r="Q131" s="80">
        <v>14.795958924107145</v>
      </c>
      <c r="R131" s="254" t="s">
        <v>63</v>
      </c>
      <c r="S131" s="191" t="s">
        <v>63</v>
      </c>
    </row>
    <row r="132" spans="1:19" s="97" customFormat="1" ht="20.25" customHeight="1" x14ac:dyDescent="0.25">
      <c r="A132" s="123" t="s">
        <v>185</v>
      </c>
      <c r="B132" s="122" t="s">
        <v>303</v>
      </c>
      <c r="C132" s="118">
        <f t="shared" si="21"/>
        <v>59.46</v>
      </c>
      <c r="D132" s="78">
        <v>29.73</v>
      </c>
      <c r="E132" s="79">
        <v>53.364281142857138</v>
      </c>
      <c r="F132" s="79">
        <v>53.364281142857138</v>
      </c>
      <c r="G132" s="80">
        <v>15.769707195535714</v>
      </c>
      <c r="H132" s="118">
        <f t="shared" si="22"/>
        <v>57.06</v>
      </c>
      <c r="I132" s="78">
        <v>28.53</v>
      </c>
      <c r="J132" s="79">
        <v>50.371995428571424</v>
      </c>
      <c r="K132" s="79">
        <v>50.371995428571424</v>
      </c>
      <c r="L132" s="80">
        <v>14.229421481249998</v>
      </c>
      <c r="M132" s="118">
        <f t="shared" si="23"/>
        <v>55</v>
      </c>
      <c r="N132" s="78">
        <v>27.5</v>
      </c>
      <c r="O132" s="79">
        <v>48.314852571428567</v>
      </c>
      <c r="P132" s="79">
        <v>48.314852571428567</v>
      </c>
      <c r="Q132" s="80">
        <v>13.372278624107143</v>
      </c>
      <c r="R132" s="254" t="s">
        <v>63</v>
      </c>
      <c r="S132" s="191" t="s">
        <v>63</v>
      </c>
    </row>
    <row r="133" spans="1:19" s="97" customFormat="1" ht="20.25" customHeight="1" x14ac:dyDescent="0.25">
      <c r="A133" s="123" t="s">
        <v>186</v>
      </c>
      <c r="B133" s="122" t="s">
        <v>315</v>
      </c>
      <c r="C133" s="118">
        <f t="shared" si="21"/>
        <v>59.46</v>
      </c>
      <c r="D133" s="78">
        <v>29.73</v>
      </c>
      <c r="E133" s="79">
        <v>53.364281142857138</v>
      </c>
      <c r="F133" s="79">
        <v>53.364281142857138</v>
      </c>
      <c r="G133" s="80">
        <v>15.769707195535714</v>
      </c>
      <c r="H133" s="118">
        <f t="shared" si="22"/>
        <v>57.06</v>
      </c>
      <c r="I133" s="78">
        <v>28.53</v>
      </c>
      <c r="J133" s="79">
        <v>50.371995428571424</v>
      </c>
      <c r="K133" s="79">
        <v>50.371995428571424</v>
      </c>
      <c r="L133" s="80">
        <v>14.229421481249998</v>
      </c>
      <c r="M133" s="118">
        <f t="shared" si="23"/>
        <v>55</v>
      </c>
      <c r="N133" s="78">
        <v>27.5</v>
      </c>
      <c r="O133" s="79">
        <v>48.314852571428567</v>
      </c>
      <c r="P133" s="79">
        <v>48.314852571428567</v>
      </c>
      <c r="Q133" s="80">
        <v>13.372278624107143</v>
      </c>
      <c r="R133" s="254" t="s">
        <v>63</v>
      </c>
      <c r="S133" s="191" t="s">
        <v>63</v>
      </c>
    </row>
    <row r="134" spans="1:19" s="97" customFormat="1" ht="20.25" customHeight="1" x14ac:dyDescent="0.25">
      <c r="A134" s="123" t="s">
        <v>187</v>
      </c>
      <c r="B134" s="122" t="s">
        <v>316</v>
      </c>
      <c r="C134" s="118">
        <f t="shared" si="21"/>
        <v>59.46</v>
      </c>
      <c r="D134" s="78">
        <v>29.73</v>
      </c>
      <c r="E134" s="79">
        <v>53.364281142857138</v>
      </c>
      <c r="F134" s="79">
        <v>53.364281142857138</v>
      </c>
      <c r="G134" s="80">
        <v>15.769707195535714</v>
      </c>
      <c r="H134" s="118">
        <f t="shared" si="22"/>
        <v>57.06</v>
      </c>
      <c r="I134" s="78">
        <v>28.53</v>
      </c>
      <c r="J134" s="79">
        <v>50.371995428571424</v>
      </c>
      <c r="K134" s="79">
        <v>50.371995428571424</v>
      </c>
      <c r="L134" s="80">
        <v>14.229421481249998</v>
      </c>
      <c r="M134" s="118">
        <f t="shared" si="23"/>
        <v>55</v>
      </c>
      <c r="N134" s="78">
        <v>27.5</v>
      </c>
      <c r="O134" s="79">
        <v>48.314852571428567</v>
      </c>
      <c r="P134" s="79">
        <v>48.314852571428567</v>
      </c>
      <c r="Q134" s="80">
        <v>13.372278624107143</v>
      </c>
      <c r="R134" s="254" t="s">
        <v>63</v>
      </c>
      <c r="S134" s="191" t="s">
        <v>63</v>
      </c>
    </row>
    <row r="135" spans="1:19" s="97" customFormat="1" ht="20.25" customHeight="1" x14ac:dyDescent="0.25">
      <c r="A135" s="127" t="s">
        <v>188</v>
      </c>
      <c r="B135" s="122" t="s">
        <v>345</v>
      </c>
      <c r="C135" s="118">
        <f t="shared" si="21"/>
        <v>59.46</v>
      </c>
      <c r="D135" s="78">
        <v>29.73</v>
      </c>
      <c r="E135" s="79">
        <v>53.364281142857138</v>
      </c>
      <c r="F135" s="79">
        <v>53.364281142857138</v>
      </c>
      <c r="G135" s="80">
        <v>15.769707195535714</v>
      </c>
      <c r="H135" s="118">
        <f t="shared" si="22"/>
        <v>57.06</v>
      </c>
      <c r="I135" s="78">
        <v>28.53</v>
      </c>
      <c r="J135" s="79">
        <v>50.371995428571424</v>
      </c>
      <c r="K135" s="79">
        <v>50.371995428571424</v>
      </c>
      <c r="L135" s="80">
        <v>14.229421481249998</v>
      </c>
      <c r="M135" s="118">
        <f t="shared" si="23"/>
        <v>55</v>
      </c>
      <c r="N135" s="78">
        <v>27.5</v>
      </c>
      <c r="O135" s="79">
        <v>48.314852571428567</v>
      </c>
      <c r="P135" s="79">
        <v>48.314852571428567</v>
      </c>
      <c r="Q135" s="80">
        <v>13.372278624107143</v>
      </c>
      <c r="R135" s="254" t="s">
        <v>63</v>
      </c>
      <c r="S135" s="191" t="s">
        <v>63</v>
      </c>
    </row>
    <row r="136" spans="1:19" s="97" customFormat="1" ht="20.25" customHeight="1" x14ac:dyDescent="0.25">
      <c r="A136" s="127" t="s">
        <v>189</v>
      </c>
      <c r="B136" s="122" t="s">
        <v>331</v>
      </c>
      <c r="C136" s="118">
        <f t="shared" si="21"/>
        <v>62.44</v>
      </c>
      <c r="D136" s="78">
        <v>31.22</v>
      </c>
      <c r="E136" s="79">
        <v>53.364281142857138</v>
      </c>
      <c r="F136" s="79">
        <v>53.364281142857138</v>
      </c>
      <c r="G136" s="80">
        <v>16.392567326785716</v>
      </c>
      <c r="H136" s="118">
        <f t="shared" si="22"/>
        <v>60.04</v>
      </c>
      <c r="I136" s="78">
        <v>30.02</v>
      </c>
      <c r="J136" s="79">
        <v>50.371995428571424</v>
      </c>
      <c r="K136" s="79">
        <v>50.371995428571424</v>
      </c>
      <c r="L136" s="80">
        <v>14.852281612500001</v>
      </c>
      <c r="M136" s="118">
        <f t="shared" si="23"/>
        <v>57.98</v>
      </c>
      <c r="N136" s="78">
        <v>28.99</v>
      </c>
      <c r="O136" s="79">
        <v>48.314852571428567</v>
      </c>
      <c r="P136" s="79">
        <v>48.314852571428567</v>
      </c>
      <c r="Q136" s="80">
        <v>13.995138755357145</v>
      </c>
      <c r="R136" s="254" t="s">
        <v>63</v>
      </c>
      <c r="S136" s="191" t="s">
        <v>63</v>
      </c>
    </row>
    <row r="137" spans="1:19" s="97" customFormat="1" ht="20.25" customHeight="1" x14ac:dyDescent="0.25">
      <c r="A137" s="127" t="s">
        <v>190</v>
      </c>
      <c r="B137" s="122" t="s">
        <v>191</v>
      </c>
      <c r="C137" s="118">
        <f t="shared" si="21"/>
        <v>66.28</v>
      </c>
      <c r="D137" s="78">
        <v>33.14</v>
      </c>
      <c r="E137" s="79">
        <v>53.364281142857138</v>
      </c>
      <c r="F137" s="79">
        <v>53.364281142857138</v>
      </c>
      <c r="G137" s="80">
        <v>17.193387495535717</v>
      </c>
      <c r="H137" s="118">
        <f t="shared" si="22"/>
        <v>63.88</v>
      </c>
      <c r="I137" s="78">
        <v>31.94</v>
      </c>
      <c r="J137" s="79">
        <v>50.371995428571424</v>
      </c>
      <c r="K137" s="79">
        <v>50.371995428571424</v>
      </c>
      <c r="L137" s="80">
        <v>15.653101781250001</v>
      </c>
      <c r="M137" s="118">
        <f t="shared" si="23"/>
        <v>61.84</v>
      </c>
      <c r="N137" s="78">
        <v>30.92</v>
      </c>
      <c r="O137" s="79">
        <v>48.314852571428567</v>
      </c>
      <c r="P137" s="79">
        <v>48.314852571428567</v>
      </c>
      <c r="Q137" s="80">
        <v>14.795958924107145</v>
      </c>
      <c r="R137" s="254" t="s">
        <v>63</v>
      </c>
      <c r="S137" s="191" t="s">
        <v>63</v>
      </c>
    </row>
    <row r="138" spans="1:19" s="97" customFormat="1" ht="20.25" customHeight="1" x14ac:dyDescent="0.25">
      <c r="A138" s="127" t="s">
        <v>192</v>
      </c>
      <c r="B138" s="125" t="s">
        <v>349</v>
      </c>
      <c r="C138" s="118">
        <f t="shared" si="21"/>
        <v>62.44</v>
      </c>
      <c r="D138" s="78">
        <v>31.22</v>
      </c>
      <c r="E138" s="79">
        <v>53.364281142857138</v>
      </c>
      <c r="F138" s="79">
        <v>53.364281142857138</v>
      </c>
      <c r="G138" s="80">
        <v>16.392567326785716</v>
      </c>
      <c r="H138" s="118">
        <f t="shared" si="22"/>
        <v>60.04</v>
      </c>
      <c r="I138" s="78">
        <v>30.02</v>
      </c>
      <c r="J138" s="79">
        <v>50.371995428571424</v>
      </c>
      <c r="K138" s="79">
        <v>50.371995428571424</v>
      </c>
      <c r="L138" s="80">
        <v>14.852281612500001</v>
      </c>
      <c r="M138" s="118">
        <f t="shared" si="23"/>
        <v>57.98</v>
      </c>
      <c r="N138" s="78">
        <v>28.99</v>
      </c>
      <c r="O138" s="79">
        <v>48.314852571428567</v>
      </c>
      <c r="P138" s="79">
        <v>48.314852571428567</v>
      </c>
      <c r="Q138" s="80">
        <v>13.995138755357145</v>
      </c>
      <c r="R138" s="254" t="s">
        <v>63</v>
      </c>
      <c r="S138" s="191" t="s">
        <v>63</v>
      </c>
    </row>
    <row r="139" spans="1:19" s="97" customFormat="1" ht="20.25" customHeight="1" x14ac:dyDescent="0.25">
      <c r="A139" s="127" t="s">
        <v>193</v>
      </c>
      <c r="B139" s="125" t="s">
        <v>161</v>
      </c>
      <c r="C139" s="118">
        <f t="shared" si="21"/>
        <v>62.44</v>
      </c>
      <c r="D139" s="78">
        <v>31.22</v>
      </c>
      <c r="E139" s="79">
        <v>53.364281142857138</v>
      </c>
      <c r="F139" s="79">
        <v>53.364281142857138</v>
      </c>
      <c r="G139" s="80">
        <v>16.392567326785716</v>
      </c>
      <c r="H139" s="118">
        <f t="shared" si="22"/>
        <v>60.04</v>
      </c>
      <c r="I139" s="78">
        <v>30.02</v>
      </c>
      <c r="J139" s="79">
        <v>50.371995428571424</v>
      </c>
      <c r="K139" s="79">
        <v>50.371995428571424</v>
      </c>
      <c r="L139" s="80">
        <v>14.852281612500001</v>
      </c>
      <c r="M139" s="118">
        <f t="shared" si="23"/>
        <v>57.98</v>
      </c>
      <c r="N139" s="78">
        <v>28.99</v>
      </c>
      <c r="O139" s="79">
        <v>48.314852571428567</v>
      </c>
      <c r="P139" s="79">
        <v>48.314852571428567</v>
      </c>
      <c r="Q139" s="80">
        <v>13.995138755357145</v>
      </c>
      <c r="R139" s="254" t="s">
        <v>63</v>
      </c>
      <c r="S139" s="191" t="s">
        <v>63</v>
      </c>
    </row>
    <row r="140" spans="1:19" s="97" customFormat="1" ht="20.25" customHeight="1" x14ac:dyDescent="0.25">
      <c r="A140" s="127" t="s">
        <v>194</v>
      </c>
      <c r="B140" s="122" t="s">
        <v>195</v>
      </c>
      <c r="C140" s="118">
        <f t="shared" si="21"/>
        <v>66.28</v>
      </c>
      <c r="D140" s="78">
        <v>33.14</v>
      </c>
      <c r="E140" s="79">
        <v>53.364281142857138</v>
      </c>
      <c r="F140" s="79">
        <v>53.364281142857138</v>
      </c>
      <c r="G140" s="80">
        <v>17.193387495535717</v>
      </c>
      <c r="H140" s="118">
        <f t="shared" si="22"/>
        <v>63.88</v>
      </c>
      <c r="I140" s="78">
        <v>31.94</v>
      </c>
      <c r="J140" s="79">
        <v>50.371995428571424</v>
      </c>
      <c r="K140" s="79">
        <v>50.371995428571424</v>
      </c>
      <c r="L140" s="80">
        <v>15.653101781250001</v>
      </c>
      <c r="M140" s="118">
        <f t="shared" si="23"/>
        <v>61.84</v>
      </c>
      <c r="N140" s="78">
        <v>30.92</v>
      </c>
      <c r="O140" s="79">
        <v>48.314852571428567</v>
      </c>
      <c r="P140" s="79">
        <v>48.314852571428567</v>
      </c>
      <c r="Q140" s="80">
        <v>14.795958924107145</v>
      </c>
      <c r="R140" s="254" t="s">
        <v>63</v>
      </c>
      <c r="S140" s="191" t="s">
        <v>63</v>
      </c>
    </row>
    <row r="141" spans="1:19" s="97" customFormat="1" ht="20.25" customHeight="1" x14ac:dyDescent="0.25">
      <c r="A141" s="123" t="s">
        <v>196</v>
      </c>
      <c r="B141" s="122" t="s">
        <v>304</v>
      </c>
      <c r="C141" s="118">
        <f t="shared" si="21"/>
        <v>64.5</v>
      </c>
      <c r="D141" s="78">
        <v>32.25</v>
      </c>
      <c r="E141" s="79">
        <v>53.364281142857138</v>
      </c>
      <c r="F141" s="79">
        <v>53.364281142857138</v>
      </c>
      <c r="G141" s="80">
        <v>16.819671416785717</v>
      </c>
      <c r="H141" s="118">
        <f t="shared" si="22"/>
        <v>62.1</v>
      </c>
      <c r="I141" s="78">
        <v>31.05</v>
      </c>
      <c r="J141" s="79">
        <v>50.371995428571424</v>
      </c>
      <c r="K141" s="79">
        <v>50.371995428571424</v>
      </c>
      <c r="L141" s="80">
        <v>15.279385702500001</v>
      </c>
      <c r="M141" s="118">
        <f t="shared" si="23"/>
        <v>60.04</v>
      </c>
      <c r="N141" s="78">
        <v>30.02</v>
      </c>
      <c r="O141" s="79">
        <v>48.314852571428567</v>
      </c>
      <c r="P141" s="79">
        <v>48.314852571428567</v>
      </c>
      <c r="Q141" s="80">
        <v>14.422242845357145</v>
      </c>
      <c r="R141" s="254" t="s">
        <v>63</v>
      </c>
      <c r="S141" s="191" t="s">
        <v>63</v>
      </c>
    </row>
    <row r="142" spans="1:19" s="97" customFormat="1" ht="20.25" customHeight="1" x14ac:dyDescent="0.25">
      <c r="A142" s="123" t="s">
        <v>197</v>
      </c>
      <c r="B142" s="122" t="s">
        <v>333</v>
      </c>
      <c r="C142" s="118">
        <f t="shared" si="21"/>
        <v>64.5</v>
      </c>
      <c r="D142" s="78">
        <v>32.25</v>
      </c>
      <c r="E142" s="79">
        <v>53.364281142857138</v>
      </c>
      <c r="F142" s="79">
        <v>53.364281142857138</v>
      </c>
      <c r="G142" s="80">
        <v>16.819671416785717</v>
      </c>
      <c r="H142" s="118">
        <f t="shared" si="22"/>
        <v>62.1</v>
      </c>
      <c r="I142" s="78">
        <v>31.05</v>
      </c>
      <c r="J142" s="79">
        <v>50.371995428571424</v>
      </c>
      <c r="K142" s="79">
        <v>50.371995428571424</v>
      </c>
      <c r="L142" s="80">
        <v>15.279385702500001</v>
      </c>
      <c r="M142" s="118">
        <f t="shared" si="23"/>
        <v>60.04</v>
      </c>
      <c r="N142" s="78">
        <v>30.02</v>
      </c>
      <c r="O142" s="79">
        <v>48.314852571428567</v>
      </c>
      <c r="P142" s="79">
        <v>48.314852571428567</v>
      </c>
      <c r="Q142" s="80">
        <v>14.422242845357145</v>
      </c>
      <c r="R142" s="254" t="s">
        <v>63</v>
      </c>
      <c r="S142" s="191" t="s">
        <v>63</v>
      </c>
    </row>
    <row r="143" spans="1:19" s="97" customFormat="1" ht="20.25" customHeight="1" x14ac:dyDescent="0.25">
      <c r="A143" s="123" t="s">
        <v>198</v>
      </c>
      <c r="B143" s="122" t="s">
        <v>312</v>
      </c>
      <c r="C143" s="118">
        <f t="shared" si="21"/>
        <v>64.5</v>
      </c>
      <c r="D143" s="78">
        <v>32.25</v>
      </c>
      <c r="E143" s="79">
        <v>53.364281142857138</v>
      </c>
      <c r="F143" s="79">
        <v>53.364281142857138</v>
      </c>
      <c r="G143" s="80">
        <v>16.819671416785717</v>
      </c>
      <c r="H143" s="118">
        <f t="shared" si="22"/>
        <v>62.1</v>
      </c>
      <c r="I143" s="78">
        <v>31.05</v>
      </c>
      <c r="J143" s="79">
        <v>50.371995428571424</v>
      </c>
      <c r="K143" s="79">
        <v>50.371995428571424</v>
      </c>
      <c r="L143" s="80">
        <v>15.279385702500001</v>
      </c>
      <c r="M143" s="118">
        <f t="shared" si="23"/>
        <v>60.04</v>
      </c>
      <c r="N143" s="78">
        <v>30.02</v>
      </c>
      <c r="O143" s="79">
        <v>48.314852571428567</v>
      </c>
      <c r="P143" s="79">
        <v>48.314852571428567</v>
      </c>
      <c r="Q143" s="80">
        <v>14.422242845357145</v>
      </c>
      <c r="R143" s="254" t="s">
        <v>63</v>
      </c>
      <c r="S143" s="191" t="s">
        <v>63</v>
      </c>
    </row>
    <row r="144" spans="1:19" s="97" customFormat="1" ht="20.25" customHeight="1" x14ac:dyDescent="0.25">
      <c r="A144" s="123" t="s">
        <v>199</v>
      </c>
      <c r="B144" s="122" t="s">
        <v>312</v>
      </c>
      <c r="C144" s="118">
        <f t="shared" si="21"/>
        <v>64.5</v>
      </c>
      <c r="D144" s="78">
        <v>32.25</v>
      </c>
      <c r="E144" s="79">
        <v>53.364281142857138</v>
      </c>
      <c r="F144" s="79">
        <v>53.364281142857138</v>
      </c>
      <c r="G144" s="80">
        <v>16.819671416785717</v>
      </c>
      <c r="H144" s="118">
        <f t="shared" si="22"/>
        <v>62.1</v>
      </c>
      <c r="I144" s="78">
        <v>31.05</v>
      </c>
      <c r="J144" s="79">
        <v>50.371995428571424</v>
      </c>
      <c r="K144" s="79">
        <v>50.371995428571424</v>
      </c>
      <c r="L144" s="80">
        <v>15.279385702500001</v>
      </c>
      <c r="M144" s="118">
        <f t="shared" si="23"/>
        <v>60.04</v>
      </c>
      <c r="N144" s="78">
        <v>30.02</v>
      </c>
      <c r="O144" s="79">
        <v>48.314852571428567</v>
      </c>
      <c r="P144" s="79">
        <v>48.314852571428567</v>
      </c>
      <c r="Q144" s="80">
        <v>14.422242845357145</v>
      </c>
      <c r="R144" s="254" t="s">
        <v>63</v>
      </c>
      <c r="S144" s="191" t="s">
        <v>63</v>
      </c>
    </row>
    <row r="145" spans="1:19" s="97" customFormat="1" ht="20.25" customHeight="1" x14ac:dyDescent="0.25">
      <c r="A145" s="123" t="s">
        <v>200</v>
      </c>
      <c r="B145" s="122" t="s">
        <v>312</v>
      </c>
      <c r="C145" s="118">
        <f t="shared" si="21"/>
        <v>64.5</v>
      </c>
      <c r="D145" s="78">
        <v>32.25</v>
      </c>
      <c r="E145" s="79">
        <v>53.364281142857138</v>
      </c>
      <c r="F145" s="79">
        <v>53.364281142857138</v>
      </c>
      <c r="G145" s="80">
        <v>16.819671416785717</v>
      </c>
      <c r="H145" s="118">
        <f t="shared" si="22"/>
        <v>62.1</v>
      </c>
      <c r="I145" s="78">
        <v>31.05</v>
      </c>
      <c r="J145" s="79">
        <v>50.371995428571424</v>
      </c>
      <c r="K145" s="79">
        <v>50.371995428571424</v>
      </c>
      <c r="L145" s="80">
        <v>15.279385702500001</v>
      </c>
      <c r="M145" s="118">
        <f t="shared" si="23"/>
        <v>60.04</v>
      </c>
      <c r="N145" s="78">
        <v>30.02</v>
      </c>
      <c r="O145" s="79">
        <v>48.314852571428567</v>
      </c>
      <c r="P145" s="79">
        <v>48.314852571428567</v>
      </c>
      <c r="Q145" s="80">
        <v>14.422242845357145</v>
      </c>
      <c r="R145" s="254" t="s">
        <v>63</v>
      </c>
      <c r="S145" s="191" t="s">
        <v>63</v>
      </c>
    </row>
    <row r="146" spans="1:19" s="97" customFormat="1" ht="20.25" customHeight="1" x14ac:dyDescent="0.25">
      <c r="A146" s="123" t="s">
        <v>201</v>
      </c>
      <c r="B146" s="122" t="s">
        <v>317</v>
      </c>
      <c r="C146" s="118">
        <f t="shared" si="21"/>
        <v>64.5</v>
      </c>
      <c r="D146" s="78">
        <v>32.25</v>
      </c>
      <c r="E146" s="79">
        <v>53.364281142857138</v>
      </c>
      <c r="F146" s="79">
        <v>53.364281142857138</v>
      </c>
      <c r="G146" s="80">
        <v>16.819671416785717</v>
      </c>
      <c r="H146" s="118">
        <f t="shared" si="22"/>
        <v>62.1</v>
      </c>
      <c r="I146" s="78">
        <v>31.05</v>
      </c>
      <c r="J146" s="79">
        <v>50.371995428571424</v>
      </c>
      <c r="K146" s="79">
        <v>50.371995428571424</v>
      </c>
      <c r="L146" s="80">
        <v>15.279385702500001</v>
      </c>
      <c r="M146" s="118">
        <f t="shared" si="23"/>
        <v>60.04</v>
      </c>
      <c r="N146" s="78">
        <v>30.02</v>
      </c>
      <c r="O146" s="79">
        <v>48.314852571428567</v>
      </c>
      <c r="P146" s="79">
        <v>48.314852571428567</v>
      </c>
      <c r="Q146" s="80">
        <v>14.422242845357145</v>
      </c>
      <c r="R146" s="254" t="s">
        <v>63</v>
      </c>
      <c r="S146" s="191" t="s">
        <v>63</v>
      </c>
    </row>
    <row r="147" spans="1:19" s="97" customFormat="1" ht="20.25" customHeight="1" x14ac:dyDescent="0.25">
      <c r="A147" s="123" t="s">
        <v>202</v>
      </c>
      <c r="B147" s="125" t="s">
        <v>318</v>
      </c>
      <c r="C147" s="118">
        <f t="shared" si="21"/>
        <v>64.5</v>
      </c>
      <c r="D147" s="78">
        <v>32.25</v>
      </c>
      <c r="E147" s="79">
        <v>53.364281142857138</v>
      </c>
      <c r="F147" s="79">
        <v>53.364281142857138</v>
      </c>
      <c r="G147" s="80">
        <v>16.819671416785717</v>
      </c>
      <c r="H147" s="118">
        <f t="shared" si="22"/>
        <v>62.1</v>
      </c>
      <c r="I147" s="78">
        <v>31.05</v>
      </c>
      <c r="J147" s="79">
        <v>50.371995428571424</v>
      </c>
      <c r="K147" s="79">
        <v>50.371995428571424</v>
      </c>
      <c r="L147" s="80">
        <v>15.279385702500001</v>
      </c>
      <c r="M147" s="118">
        <f t="shared" si="23"/>
        <v>60.04</v>
      </c>
      <c r="N147" s="78">
        <v>30.02</v>
      </c>
      <c r="O147" s="79">
        <v>48.314852571428567</v>
      </c>
      <c r="P147" s="79">
        <v>48.314852571428567</v>
      </c>
      <c r="Q147" s="80">
        <v>14.422242845357145</v>
      </c>
      <c r="R147" s="254" t="s">
        <v>63</v>
      </c>
      <c r="S147" s="191" t="s">
        <v>63</v>
      </c>
    </row>
    <row r="148" spans="1:19" s="97" customFormat="1" ht="20.25" customHeight="1" x14ac:dyDescent="0.25">
      <c r="A148" s="123" t="s">
        <v>203</v>
      </c>
      <c r="B148" s="122" t="s">
        <v>335</v>
      </c>
      <c r="C148" s="77">
        <f t="shared" si="21"/>
        <v>64.5</v>
      </c>
      <c r="D148" s="78">
        <v>32.25</v>
      </c>
      <c r="E148" s="79">
        <v>53.364281142857138</v>
      </c>
      <c r="F148" s="79">
        <v>53.364281142857138</v>
      </c>
      <c r="G148" s="80">
        <v>16.819671416785717</v>
      </c>
      <c r="H148" s="77">
        <f t="shared" si="22"/>
        <v>62.1</v>
      </c>
      <c r="I148" s="78">
        <v>31.05</v>
      </c>
      <c r="J148" s="79">
        <v>50.371995428571424</v>
      </c>
      <c r="K148" s="79">
        <v>50.371995428571424</v>
      </c>
      <c r="L148" s="80">
        <v>15.279385702500001</v>
      </c>
      <c r="M148" s="77">
        <f t="shared" si="23"/>
        <v>60.04</v>
      </c>
      <c r="N148" s="78">
        <v>30.02</v>
      </c>
      <c r="O148" s="79">
        <v>48.314852571428567</v>
      </c>
      <c r="P148" s="79">
        <v>48.314852571428567</v>
      </c>
      <c r="Q148" s="80">
        <v>14.422242845357145</v>
      </c>
      <c r="R148" s="254" t="s">
        <v>63</v>
      </c>
      <c r="S148" s="191" t="s">
        <v>63</v>
      </c>
    </row>
    <row r="149" spans="1:19" s="97" customFormat="1" ht="20.25" customHeight="1" x14ac:dyDescent="0.25">
      <c r="A149" s="127" t="s">
        <v>204</v>
      </c>
      <c r="B149" s="122" t="s">
        <v>300</v>
      </c>
      <c r="C149" s="77">
        <f t="shared" si="21"/>
        <v>63.22</v>
      </c>
      <c r="D149" s="78">
        <v>31.61</v>
      </c>
      <c r="E149" s="79">
        <v>53.364281142857138</v>
      </c>
      <c r="F149" s="79">
        <v>53.364281142857138</v>
      </c>
      <c r="G149" s="80">
        <v>16.552731360535716</v>
      </c>
      <c r="H149" s="77">
        <f t="shared" si="22"/>
        <v>60.82</v>
      </c>
      <c r="I149" s="78">
        <v>30.41</v>
      </c>
      <c r="J149" s="79">
        <v>50.371995428571424</v>
      </c>
      <c r="K149" s="79">
        <v>50.371995428571424</v>
      </c>
      <c r="L149" s="80">
        <v>15.012445646249999</v>
      </c>
      <c r="M149" s="77">
        <f t="shared" si="23"/>
        <v>58.76</v>
      </c>
      <c r="N149" s="78">
        <v>29.38</v>
      </c>
      <c r="O149" s="79">
        <v>48.314852571428567</v>
      </c>
      <c r="P149" s="79">
        <v>48.314852571428567</v>
      </c>
      <c r="Q149" s="80">
        <v>14.155302789107143</v>
      </c>
      <c r="R149" s="254" t="s">
        <v>63</v>
      </c>
      <c r="S149" s="191" t="s">
        <v>63</v>
      </c>
    </row>
    <row r="150" spans="1:19" s="97" customFormat="1" ht="20.25" customHeight="1" x14ac:dyDescent="0.25">
      <c r="A150" s="127" t="s">
        <v>205</v>
      </c>
      <c r="B150" s="122" t="s">
        <v>350</v>
      </c>
      <c r="C150" s="118">
        <f t="shared" si="21"/>
        <v>64.5</v>
      </c>
      <c r="D150" s="78">
        <v>32.25</v>
      </c>
      <c r="E150" s="79">
        <v>53.364281142857138</v>
      </c>
      <c r="F150" s="79">
        <v>53.364281142857138</v>
      </c>
      <c r="G150" s="80">
        <v>16.819671416785717</v>
      </c>
      <c r="H150" s="118">
        <f t="shared" si="22"/>
        <v>62.1</v>
      </c>
      <c r="I150" s="78">
        <v>31.05</v>
      </c>
      <c r="J150" s="79">
        <v>50.371995428571424</v>
      </c>
      <c r="K150" s="79">
        <v>50.371995428571424</v>
      </c>
      <c r="L150" s="80">
        <v>15.279385702500001</v>
      </c>
      <c r="M150" s="118">
        <f t="shared" si="23"/>
        <v>60.04</v>
      </c>
      <c r="N150" s="78">
        <v>30.02</v>
      </c>
      <c r="O150" s="79">
        <v>48.314852571428567</v>
      </c>
      <c r="P150" s="79">
        <v>48.314852571428567</v>
      </c>
      <c r="Q150" s="80">
        <v>14.422242845357145</v>
      </c>
      <c r="R150" s="254" t="s">
        <v>63</v>
      </c>
      <c r="S150" s="191" t="s">
        <v>63</v>
      </c>
    </row>
    <row r="151" spans="1:19" s="97" customFormat="1" ht="20.25" customHeight="1" x14ac:dyDescent="0.25">
      <c r="A151" s="123" t="s">
        <v>206</v>
      </c>
      <c r="B151" s="122" t="s">
        <v>351</v>
      </c>
      <c r="C151" s="118">
        <f t="shared" si="21"/>
        <v>64.5</v>
      </c>
      <c r="D151" s="78">
        <v>32.25</v>
      </c>
      <c r="E151" s="79">
        <v>53.364281142857138</v>
      </c>
      <c r="F151" s="79">
        <v>53.364281142857138</v>
      </c>
      <c r="G151" s="80">
        <v>16.819671416785717</v>
      </c>
      <c r="H151" s="118">
        <f t="shared" si="22"/>
        <v>62.1</v>
      </c>
      <c r="I151" s="78">
        <v>31.05</v>
      </c>
      <c r="J151" s="79">
        <v>50.371995428571424</v>
      </c>
      <c r="K151" s="79">
        <v>50.371995428571424</v>
      </c>
      <c r="L151" s="80">
        <v>15.279385702500001</v>
      </c>
      <c r="M151" s="118">
        <f t="shared" si="23"/>
        <v>60.04</v>
      </c>
      <c r="N151" s="78">
        <v>30.02</v>
      </c>
      <c r="O151" s="79">
        <v>48.314852571428567</v>
      </c>
      <c r="P151" s="79">
        <v>48.314852571428567</v>
      </c>
      <c r="Q151" s="80">
        <v>14.422242845357145</v>
      </c>
      <c r="R151" s="254" t="s">
        <v>63</v>
      </c>
      <c r="S151" s="191" t="s">
        <v>63</v>
      </c>
    </row>
    <row r="152" spans="1:19" s="97" customFormat="1" ht="20.25" customHeight="1" thickBot="1" x14ac:dyDescent="0.3">
      <c r="A152" s="116" t="s">
        <v>207</v>
      </c>
      <c r="B152" s="128" t="s">
        <v>351</v>
      </c>
      <c r="C152" s="118">
        <f t="shared" si="21"/>
        <v>64.5</v>
      </c>
      <c r="D152" s="84">
        <v>32.25</v>
      </c>
      <c r="E152" s="85">
        <v>53.364281142857138</v>
      </c>
      <c r="F152" s="85">
        <v>53.364281142857138</v>
      </c>
      <c r="G152" s="86">
        <v>16.819671416785717</v>
      </c>
      <c r="H152" s="118">
        <f t="shared" si="22"/>
        <v>62.1</v>
      </c>
      <c r="I152" s="78">
        <v>31.05</v>
      </c>
      <c r="J152" s="85">
        <v>50.371995428571424</v>
      </c>
      <c r="K152" s="85">
        <v>50.371995428571424</v>
      </c>
      <c r="L152" s="86">
        <v>15.279385702500001</v>
      </c>
      <c r="M152" s="118">
        <f t="shared" si="23"/>
        <v>60.04</v>
      </c>
      <c r="N152" s="84">
        <v>30.02</v>
      </c>
      <c r="O152" s="85">
        <v>48.314852571428567</v>
      </c>
      <c r="P152" s="85">
        <v>48.314852571428567</v>
      </c>
      <c r="Q152" s="86">
        <v>14.422242845357145</v>
      </c>
      <c r="R152" s="255" t="s">
        <v>63</v>
      </c>
      <c r="S152" s="192" t="s">
        <v>63</v>
      </c>
    </row>
    <row r="153" spans="1:19" ht="20.25" customHeight="1" thickBot="1" x14ac:dyDescent="0.3">
      <c r="A153" s="338" t="s">
        <v>73</v>
      </c>
      <c r="B153" s="339"/>
      <c r="C153" s="340"/>
      <c r="D153" s="340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39"/>
      <c r="S153" s="341"/>
    </row>
    <row r="154" spans="1:19" s="97" customFormat="1" ht="20.25" customHeight="1" x14ac:dyDescent="0.25">
      <c r="A154" s="87" t="s">
        <v>208</v>
      </c>
      <c r="B154" s="232" t="s">
        <v>113</v>
      </c>
      <c r="C154" s="129">
        <f>D154/0.5</f>
        <v>65.099999999999994</v>
      </c>
      <c r="D154" s="130">
        <v>32.549999999999997</v>
      </c>
      <c r="E154" s="131">
        <v>53.364281142857138</v>
      </c>
      <c r="F154" s="74">
        <v>53.364281142857138</v>
      </c>
      <c r="G154" s="235">
        <v>16.944243443035713</v>
      </c>
      <c r="H154" s="129">
        <f>I154/0.5</f>
        <v>62.7</v>
      </c>
      <c r="I154" s="130">
        <v>31.35</v>
      </c>
      <c r="J154" s="131">
        <v>50.371995428571424</v>
      </c>
      <c r="K154" s="74">
        <v>50.371995428571424</v>
      </c>
      <c r="L154" s="235">
        <v>15.403957728750001</v>
      </c>
      <c r="M154" s="129">
        <f>N154/0.5</f>
        <v>60.64</v>
      </c>
      <c r="N154" s="130">
        <v>30.32</v>
      </c>
      <c r="O154" s="131">
        <v>48.314852571428567</v>
      </c>
      <c r="P154" s="74">
        <v>48.314852571428567</v>
      </c>
      <c r="Q154" s="132">
        <v>14.546814871607143</v>
      </c>
      <c r="R154" s="250" t="s">
        <v>63</v>
      </c>
      <c r="S154" s="190" t="s">
        <v>63</v>
      </c>
    </row>
    <row r="155" spans="1:19" s="97" customFormat="1" ht="20.25" customHeight="1" x14ac:dyDescent="0.25">
      <c r="A155" s="98" t="s">
        <v>209</v>
      </c>
      <c r="B155" s="233" t="s">
        <v>111</v>
      </c>
      <c r="C155" s="133">
        <f t="shared" ref="C155:C157" si="24">D155/0.5</f>
        <v>65.099999999999994</v>
      </c>
      <c r="D155" s="134">
        <v>32.549999999999997</v>
      </c>
      <c r="E155" s="135">
        <v>53.364281142857138</v>
      </c>
      <c r="F155" s="79">
        <v>53.364281142857138</v>
      </c>
      <c r="G155" s="236">
        <v>16.944243443035713</v>
      </c>
      <c r="H155" s="133">
        <f t="shared" ref="H155:H157" si="25">I155/0.5</f>
        <v>62.7</v>
      </c>
      <c r="I155" s="134">
        <v>31.35</v>
      </c>
      <c r="J155" s="135">
        <v>50.371995428571424</v>
      </c>
      <c r="K155" s="79">
        <v>50.371995428571424</v>
      </c>
      <c r="L155" s="236">
        <v>15.403957728750001</v>
      </c>
      <c r="M155" s="133">
        <f t="shared" ref="M155:M157" si="26">N155/0.5</f>
        <v>60.64</v>
      </c>
      <c r="N155" s="134">
        <v>30.32</v>
      </c>
      <c r="O155" s="135">
        <v>48.314852571428567</v>
      </c>
      <c r="P155" s="79">
        <v>48.314852571428567</v>
      </c>
      <c r="Q155" s="136">
        <v>14.546814871607143</v>
      </c>
      <c r="R155" s="251" t="s">
        <v>63</v>
      </c>
      <c r="S155" s="191" t="s">
        <v>63</v>
      </c>
    </row>
    <row r="156" spans="1:19" s="97" customFormat="1" ht="20.25" customHeight="1" x14ac:dyDescent="0.25">
      <c r="A156" s="98" t="s">
        <v>210</v>
      </c>
      <c r="B156" s="233" t="s">
        <v>299</v>
      </c>
      <c r="C156" s="133">
        <f t="shared" si="24"/>
        <v>65.099999999999994</v>
      </c>
      <c r="D156" s="134">
        <v>32.549999999999997</v>
      </c>
      <c r="E156" s="135">
        <v>53.364281142857138</v>
      </c>
      <c r="F156" s="79">
        <v>53.364281142857138</v>
      </c>
      <c r="G156" s="236">
        <v>16.944243443035713</v>
      </c>
      <c r="H156" s="133">
        <f t="shared" si="25"/>
        <v>62.7</v>
      </c>
      <c r="I156" s="134">
        <v>31.35</v>
      </c>
      <c r="J156" s="135">
        <v>50.371995428571424</v>
      </c>
      <c r="K156" s="79">
        <v>50.371995428571424</v>
      </c>
      <c r="L156" s="236">
        <v>15.403957728750001</v>
      </c>
      <c r="M156" s="133">
        <f t="shared" si="26"/>
        <v>60.64</v>
      </c>
      <c r="N156" s="134">
        <v>30.32</v>
      </c>
      <c r="O156" s="135">
        <v>48.314852571428567</v>
      </c>
      <c r="P156" s="79">
        <v>48.314852571428567</v>
      </c>
      <c r="Q156" s="136">
        <v>14.546814871607143</v>
      </c>
      <c r="R156" s="251" t="s">
        <v>63</v>
      </c>
      <c r="S156" s="191" t="s">
        <v>63</v>
      </c>
    </row>
    <row r="157" spans="1:19" s="97" customFormat="1" ht="20.25" customHeight="1" thickBot="1" x14ac:dyDescent="0.3">
      <c r="A157" s="107" t="s">
        <v>211</v>
      </c>
      <c r="B157" s="234" t="s">
        <v>117</v>
      </c>
      <c r="C157" s="137">
        <f t="shared" si="24"/>
        <v>65.099999999999994</v>
      </c>
      <c r="D157" s="138">
        <v>32.549999999999997</v>
      </c>
      <c r="E157" s="139">
        <v>53.364281142857138</v>
      </c>
      <c r="F157" s="85">
        <v>53.364281142857138</v>
      </c>
      <c r="G157" s="237">
        <v>16.944243443035713</v>
      </c>
      <c r="H157" s="137">
        <f t="shared" si="25"/>
        <v>62.7</v>
      </c>
      <c r="I157" s="138">
        <v>31.35</v>
      </c>
      <c r="J157" s="139">
        <v>50.371995428571424</v>
      </c>
      <c r="K157" s="85">
        <v>50.371995428571424</v>
      </c>
      <c r="L157" s="237">
        <v>15.403957728750001</v>
      </c>
      <c r="M157" s="137">
        <f t="shared" si="26"/>
        <v>60.64</v>
      </c>
      <c r="N157" s="138">
        <v>30.32</v>
      </c>
      <c r="O157" s="139">
        <v>48.314852571428567</v>
      </c>
      <c r="P157" s="85">
        <v>48.314852571428567</v>
      </c>
      <c r="Q157" s="140">
        <v>14.546814871607143</v>
      </c>
      <c r="R157" s="252" t="s">
        <v>63</v>
      </c>
      <c r="S157" s="192" t="s">
        <v>63</v>
      </c>
    </row>
    <row r="158" spans="1:19" ht="20.25" customHeight="1" thickBot="1" x14ac:dyDescent="0.3">
      <c r="A158" s="333" t="s">
        <v>118</v>
      </c>
      <c r="B158" s="334"/>
      <c r="C158" s="335"/>
      <c r="D158" s="335"/>
      <c r="E158" s="335"/>
      <c r="F158" s="335"/>
      <c r="G158" s="335"/>
      <c r="H158" s="335"/>
      <c r="I158" s="335"/>
      <c r="J158" s="335"/>
      <c r="K158" s="335"/>
      <c r="L158" s="335"/>
      <c r="M158" s="335"/>
      <c r="N158" s="335"/>
      <c r="O158" s="335"/>
      <c r="P158" s="335"/>
      <c r="Q158" s="335"/>
      <c r="R158" s="334"/>
      <c r="S158" s="336"/>
    </row>
    <row r="159" spans="1:19" s="97" customFormat="1" ht="20.25" customHeight="1" x14ac:dyDescent="0.25">
      <c r="A159" s="141" t="s">
        <v>212</v>
      </c>
      <c r="B159" s="238" t="s">
        <v>213</v>
      </c>
      <c r="C159" s="72">
        <f>D159/0.5</f>
        <v>65.42</v>
      </c>
      <c r="D159" s="73">
        <v>32.71</v>
      </c>
      <c r="E159" s="74">
        <v>53.364281142857138</v>
      </c>
      <c r="F159" s="74">
        <v>53.364281142857138</v>
      </c>
      <c r="G159" s="221">
        <v>17.011868257285716</v>
      </c>
      <c r="H159" s="72">
        <f>I159/0.5</f>
        <v>63.02</v>
      </c>
      <c r="I159" s="73">
        <v>31.51</v>
      </c>
      <c r="J159" s="74">
        <v>50.371995428571424</v>
      </c>
      <c r="K159" s="74">
        <v>50.371995428571424</v>
      </c>
      <c r="L159" s="221">
        <v>15.471582542999998</v>
      </c>
      <c r="M159" s="72">
        <f>N159/0.5</f>
        <v>60.96</v>
      </c>
      <c r="N159" s="73">
        <v>30.48</v>
      </c>
      <c r="O159" s="74">
        <v>48.314852571428567</v>
      </c>
      <c r="P159" s="74">
        <v>48.314852571428567</v>
      </c>
      <c r="Q159" s="75">
        <v>14.614439685857143</v>
      </c>
      <c r="R159" s="250" t="s">
        <v>63</v>
      </c>
      <c r="S159" s="190" t="s">
        <v>63</v>
      </c>
    </row>
    <row r="160" spans="1:19" s="97" customFormat="1" ht="20.25" customHeight="1" x14ac:dyDescent="0.25">
      <c r="A160" s="123" t="s">
        <v>214</v>
      </c>
      <c r="B160" s="239" t="s">
        <v>215</v>
      </c>
      <c r="C160" s="77">
        <f t="shared" ref="C160:C179" si="27">D160/0.5</f>
        <v>62.68</v>
      </c>
      <c r="D160" s="78">
        <v>31.34</v>
      </c>
      <c r="E160" s="79">
        <v>53.364281142857138</v>
      </c>
      <c r="F160" s="79">
        <v>53.364281142857138</v>
      </c>
      <c r="G160" s="222">
        <v>16.442396137285716</v>
      </c>
      <c r="H160" s="77">
        <f t="shared" ref="H160:H179" si="28">I160/0.5</f>
        <v>60.28</v>
      </c>
      <c r="I160" s="78">
        <v>30.14</v>
      </c>
      <c r="J160" s="79">
        <v>50.371995428571424</v>
      </c>
      <c r="K160" s="79">
        <v>50.371995428571424</v>
      </c>
      <c r="L160" s="222">
        <v>14.902110423</v>
      </c>
      <c r="M160" s="77">
        <f t="shared" ref="M160:M179" si="29">N160/0.5</f>
        <v>58.22</v>
      </c>
      <c r="N160" s="78">
        <v>29.11</v>
      </c>
      <c r="O160" s="79">
        <v>48.314852571428567</v>
      </c>
      <c r="P160" s="79">
        <v>48.314852571428567</v>
      </c>
      <c r="Q160" s="80">
        <v>14.044967565857144</v>
      </c>
      <c r="R160" s="251" t="s">
        <v>63</v>
      </c>
      <c r="S160" s="191" t="s">
        <v>63</v>
      </c>
    </row>
    <row r="161" spans="1:19" s="97" customFormat="1" ht="20.25" customHeight="1" x14ac:dyDescent="0.25">
      <c r="A161" s="98" t="s">
        <v>216</v>
      </c>
      <c r="B161" s="240" t="s">
        <v>217</v>
      </c>
      <c r="C161" s="77">
        <f t="shared" si="27"/>
        <v>65.42</v>
      </c>
      <c r="D161" s="78">
        <v>32.71</v>
      </c>
      <c r="E161" s="79">
        <v>53.364281142857138</v>
      </c>
      <c r="F161" s="79">
        <v>53.364281142857138</v>
      </c>
      <c r="G161" s="222">
        <v>17.011868257285716</v>
      </c>
      <c r="H161" s="77">
        <f t="shared" si="28"/>
        <v>63.02</v>
      </c>
      <c r="I161" s="78">
        <v>31.51</v>
      </c>
      <c r="J161" s="79">
        <v>50.371995428571424</v>
      </c>
      <c r="K161" s="79">
        <v>50.371995428571424</v>
      </c>
      <c r="L161" s="222">
        <v>15.471582542999998</v>
      </c>
      <c r="M161" s="77">
        <f t="shared" si="29"/>
        <v>60.96</v>
      </c>
      <c r="N161" s="78">
        <v>30.48</v>
      </c>
      <c r="O161" s="79">
        <v>48.314852571428567</v>
      </c>
      <c r="P161" s="79">
        <v>48.314852571428567</v>
      </c>
      <c r="Q161" s="80">
        <v>14.614439685857143</v>
      </c>
      <c r="R161" s="251" t="s">
        <v>63</v>
      </c>
      <c r="S161" s="191" t="s">
        <v>63</v>
      </c>
    </row>
    <row r="162" spans="1:19" s="97" customFormat="1" ht="20.25" customHeight="1" x14ac:dyDescent="0.25">
      <c r="A162" s="98" t="s">
        <v>218</v>
      </c>
      <c r="B162" s="240" t="s">
        <v>219</v>
      </c>
      <c r="C162" s="77">
        <f t="shared" si="27"/>
        <v>65.94</v>
      </c>
      <c r="D162" s="78">
        <v>32.97</v>
      </c>
      <c r="E162" s="79">
        <v>53.364281142857138</v>
      </c>
      <c r="F162" s="79">
        <v>53.364281142857138</v>
      </c>
      <c r="G162" s="222">
        <v>17.122203480535717</v>
      </c>
      <c r="H162" s="77">
        <f t="shared" si="28"/>
        <v>63.54</v>
      </c>
      <c r="I162" s="78">
        <v>31.77</v>
      </c>
      <c r="J162" s="79">
        <v>50.371995428571424</v>
      </c>
      <c r="K162" s="79">
        <v>50.371995428571424</v>
      </c>
      <c r="L162" s="222">
        <v>15.581917766250001</v>
      </c>
      <c r="M162" s="77">
        <f t="shared" si="29"/>
        <v>61.5</v>
      </c>
      <c r="N162" s="78">
        <v>30.75</v>
      </c>
      <c r="O162" s="79">
        <v>48.314852571428567</v>
      </c>
      <c r="P162" s="79">
        <v>48.314852571428567</v>
      </c>
      <c r="Q162" s="80">
        <v>14.724774909107143</v>
      </c>
      <c r="R162" s="251" t="s">
        <v>63</v>
      </c>
      <c r="S162" s="191" t="s">
        <v>63</v>
      </c>
    </row>
    <row r="163" spans="1:19" s="97" customFormat="1" ht="20.25" customHeight="1" x14ac:dyDescent="0.25">
      <c r="A163" s="98" t="s">
        <v>220</v>
      </c>
      <c r="B163" s="240" t="s">
        <v>221</v>
      </c>
      <c r="C163" s="77">
        <f t="shared" si="27"/>
        <v>65.94</v>
      </c>
      <c r="D163" s="78">
        <v>32.97</v>
      </c>
      <c r="E163" s="79">
        <v>53.364281142857138</v>
      </c>
      <c r="F163" s="79">
        <v>53.364281142857138</v>
      </c>
      <c r="G163" s="222">
        <v>17.122203480535717</v>
      </c>
      <c r="H163" s="77">
        <f t="shared" si="28"/>
        <v>63.54</v>
      </c>
      <c r="I163" s="78">
        <v>31.77</v>
      </c>
      <c r="J163" s="79">
        <v>50.371995428571424</v>
      </c>
      <c r="K163" s="79">
        <v>50.371995428571424</v>
      </c>
      <c r="L163" s="222">
        <v>15.581917766250001</v>
      </c>
      <c r="M163" s="77">
        <f t="shared" si="29"/>
        <v>61.5</v>
      </c>
      <c r="N163" s="78">
        <v>30.75</v>
      </c>
      <c r="O163" s="79">
        <v>48.314852571428567</v>
      </c>
      <c r="P163" s="79">
        <v>48.314852571428567</v>
      </c>
      <c r="Q163" s="80">
        <v>14.724774909107143</v>
      </c>
      <c r="R163" s="251" t="s">
        <v>63</v>
      </c>
      <c r="S163" s="191" t="s">
        <v>63</v>
      </c>
    </row>
    <row r="164" spans="1:19" s="97" customFormat="1" ht="20.25" customHeight="1" x14ac:dyDescent="0.25">
      <c r="A164" s="98" t="s">
        <v>222</v>
      </c>
      <c r="B164" s="240" t="s">
        <v>223</v>
      </c>
      <c r="C164" s="77">
        <f t="shared" si="27"/>
        <v>65.94</v>
      </c>
      <c r="D164" s="78">
        <v>32.97</v>
      </c>
      <c r="E164" s="79">
        <v>53.364281142857138</v>
      </c>
      <c r="F164" s="79">
        <v>53.364281142857138</v>
      </c>
      <c r="G164" s="222">
        <v>17.122203480535717</v>
      </c>
      <c r="H164" s="77">
        <f t="shared" si="28"/>
        <v>63.54</v>
      </c>
      <c r="I164" s="78">
        <v>31.77</v>
      </c>
      <c r="J164" s="79">
        <v>50.371995428571424</v>
      </c>
      <c r="K164" s="79">
        <v>50.371995428571424</v>
      </c>
      <c r="L164" s="222">
        <v>15.581917766250001</v>
      </c>
      <c r="M164" s="77">
        <f t="shared" si="29"/>
        <v>61.5</v>
      </c>
      <c r="N164" s="78">
        <v>30.75</v>
      </c>
      <c r="O164" s="79">
        <v>48.314852571428567</v>
      </c>
      <c r="P164" s="79">
        <v>48.314852571428567</v>
      </c>
      <c r="Q164" s="80">
        <v>14.724774909107143</v>
      </c>
      <c r="R164" s="251" t="s">
        <v>63</v>
      </c>
      <c r="S164" s="191" t="s">
        <v>63</v>
      </c>
    </row>
    <row r="165" spans="1:19" s="97" customFormat="1" ht="20.25" customHeight="1" x14ac:dyDescent="0.25">
      <c r="A165" s="98" t="s">
        <v>224</v>
      </c>
      <c r="B165" s="240" t="s">
        <v>225</v>
      </c>
      <c r="C165" s="77">
        <f t="shared" si="27"/>
        <v>65.94</v>
      </c>
      <c r="D165" s="78">
        <v>32.97</v>
      </c>
      <c r="E165" s="79">
        <v>53.364281142857138</v>
      </c>
      <c r="F165" s="79">
        <v>53.364281142857138</v>
      </c>
      <c r="G165" s="222">
        <v>17.122203480535717</v>
      </c>
      <c r="H165" s="77">
        <f t="shared" si="28"/>
        <v>63.54</v>
      </c>
      <c r="I165" s="78">
        <v>31.77</v>
      </c>
      <c r="J165" s="79">
        <v>50.371995428571424</v>
      </c>
      <c r="K165" s="79">
        <v>50.371995428571424</v>
      </c>
      <c r="L165" s="222">
        <v>15.581917766250001</v>
      </c>
      <c r="M165" s="77">
        <f t="shared" si="29"/>
        <v>61.5</v>
      </c>
      <c r="N165" s="78">
        <v>30.75</v>
      </c>
      <c r="O165" s="79">
        <v>48.314852571428567</v>
      </c>
      <c r="P165" s="79">
        <v>48.314852571428567</v>
      </c>
      <c r="Q165" s="80">
        <v>14.724774909107143</v>
      </c>
      <c r="R165" s="251" t="s">
        <v>63</v>
      </c>
      <c r="S165" s="191" t="s">
        <v>63</v>
      </c>
    </row>
    <row r="166" spans="1:19" s="97" customFormat="1" ht="20.25" customHeight="1" x14ac:dyDescent="0.25">
      <c r="A166" s="98" t="s">
        <v>226</v>
      </c>
      <c r="B166" s="240" t="s">
        <v>227</v>
      </c>
      <c r="C166" s="77">
        <f t="shared" si="27"/>
        <v>63.22</v>
      </c>
      <c r="D166" s="78">
        <v>31.61</v>
      </c>
      <c r="E166" s="79">
        <v>53.364281142857138</v>
      </c>
      <c r="F166" s="79">
        <v>53.364281142857138</v>
      </c>
      <c r="G166" s="222">
        <v>16.552731360535716</v>
      </c>
      <c r="H166" s="77">
        <f t="shared" si="28"/>
        <v>60.82</v>
      </c>
      <c r="I166" s="78">
        <v>30.41</v>
      </c>
      <c r="J166" s="79">
        <v>50.371995428571424</v>
      </c>
      <c r="K166" s="79">
        <v>50.371995428571424</v>
      </c>
      <c r="L166" s="222">
        <v>15.012445646249999</v>
      </c>
      <c r="M166" s="77">
        <f t="shared" si="29"/>
        <v>58.76</v>
      </c>
      <c r="N166" s="78">
        <v>29.38</v>
      </c>
      <c r="O166" s="79">
        <v>48.314852571428567</v>
      </c>
      <c r="P166" s="79">
        <v>48.314852571428567</v>
      </c>
      <c r="Q166" s="80">
        <v>14.155302789107143</v>
      </c>
      <c r="R166" s="251" t="s">
        <v>63</v>
      </c>
      <c r="S166" s="191" t="s">
        <v>63</v>
      </c>
    </row>
    <row r="167" spans="1:19" s="97" customFormat="1" ht="20.25" customHeight="1" x14ac:dyDescent="0.25">
      <c r="A167" s="98" t="s">
        <v>228</v>
      </c>
      <c r="B167" s="240" t="s">
        <v>229</v>
      </c>
      <c r="C167" s="77">
        <f t="shared" si="27"/>
        <v>65.94</v>
      </c>
      <c r="D167" s="78">
        <v>32.97</v>
      </c>
      <c r="E167" s="79">
        <v>53.364281142857138</v>
      </c>
      <c r="F167" s="79">
        <v>53.364281142857138</v>
      </c>
      <c r="G167" s="222">
        <v>17.122203480535717</v>
      </c>
      <c r="H167" s="77">
        <f t="shared" si="28"/>
        <v>63.54</v>
      </c>
      <c r="I167" s="78">
        <v>31.77</v>
      </c>
      <c r="J167" s="79">
        <v>50.371995428571424</v>
      </c>
      <c r="K167" s="79">
        <v>50.371995428571424</v>
      </c>
      <c r="L167" s="222">
        <v>15.581917766250001</v>
      </c>
      <c r="M167" s="77">
        <f t="shared" si="29"/>
        <v>61.5</v>
      </c>
      <c r="N167" s="78">
        <v>30.75</v>
      </c>
      <c r="O167" s="79">
        <v>48.314852571428567</v>
      </c>
      <c r="P167" s="79">
        <v>48.314852571428567</v>
      </c>
      <c r="Q167" s="80">
        <v>14.724774909107143</v>
      </c>
      <c r="R167" s="251" t="s">
        <v>63</v>
      </c>
      <c r="S167" s="191" t="s">
        <v>63</v>
      </c>
    </row>
    <row r="168" spans="1:19" s="97" customFormat="1" ht="20.25" customHeight="1" x14ac:dyDescent="0.25">
      <c r="A168" s="98" t="s">
        <v>230</v>
      </c>
      <c r="B168" s="240" t="s">
        <v>231</v>
      </c>
      <c r="C168" s="77">
        <f t="shared" si="27"/>
        <v>63.22</v>
      </c>
      <c r="D168" s="78">
        <v>31.61</v>
      </c>
      <c r="E168" s="79">
        <v>53.364281142857138</v>
      </c>
      <c r="F168" s="79">
        <v>53.364281142857138</v>
      </c>
      <c r="G168" s="222">
        <v>16.552731360535716</v>
      </c>
      <c r="H168" s="77">
        <f t="shared" si="28"/>
        <v>60.82</v>
      </c>
      <c r="I168" s="78">
        <v>30.41</v>
      </c>
      <c r="J168" s="79">
        <v>50.371995428571424</v>
      </c>
      <c r="K168" s="79">
        <v>50.371995428571424</v>
      </c>
      <c r="L168" s="222">
        <v>15.012445646249999</v>
      </c>
      <c r="M168" s="77">
        <f t="shared" si="29"/>
        <v>58.76</v>
      </c>
      <c r="N168" s="78">
        <v>29.38</v>
      </c>
      <c r="O168" s="79">
        <v>48.314852571428567</v>
      </c>
      <c r="P168" s="79">
        <v>48.314852571428567</v>
      </c>
      <c r="Q168" s="80">
        <v>14.155302789107143</v>
      </c>
      <c r="R168" s="251" t="s">
        <v>63</v>
      </c>
      <c r="S168" s="191" t="s">
        <v>63</v>
      </c>
    </row>
    <row r="169" spans="1:19" s="97" customFormat="1" ht="20.25" customHeight="1" x14ac:dyDescent="0.25">
      <c r="A169" s="98" t="s">
        <v>232</v>
      </c>
      <c r="B169" s="240" t="s">
        <v>233</v>
      </c>
      <c r="C169" s="77">
        <f t="shared" si="27"/>
        <v>65.94</v>
      </c>
      <c r="D169" s="78">
        <v>32.97</v>
      </c>
      <c r="E169" s="79">
        <v>53.364281142857138</v>
      </c>
      <c r="F169" s="79">
        <v>53.364281142857138</v>
      </c>
      <c r="G169" s="222">
        <v>17.122203480535717</v>
      </c>
      <c r="H169" s="77">
        <f t="shared" si="28"/>
        <v>63.54</v>
      </c>
      <c r="I169" s="78">
        <v>31.77</v>
      </c>
      <c r="J169" s="79">
        <v>50.371995428571424</v>
      </c>
      <c r="K169" s="79">
        <v>50.371995428571424</v>
      </c>
      <c r="L169" s="222">
        <v>15.581917766250001</v>
      </c>
      <c r="M169" s="77">
        <f t="shared" si="29"/>
        <v>61.5</v>
      </c>
      <c r="N169" s="78">
        <v>30.75</v>
      </c>
      <c r="O169" s="79">
        <v>48.314852571428567</v>
      </c>
      <c r="P169" s="79">
        <v>48.314852571428567</v>
      </c>
      <c r="Q169" s="80">
        <v>14.724774909107143</v>
      </c>
      <c r="R169" s="251" t="s">
        <v>63</v>
      </c>
      <c r="S169" s="191" t="s">
        <v>63</v>
      </c>
    </row>
    <row r="170" spans="1:19" s="97" customFormat="1" ht="20.25" customHeight="1" x14ac:dyDescent="0.25">
      <c r="A170" s="98" t="s">
        <v>234</v>
      </c>
      <c r="B170" s="240" t="s">
        <v>235</v>
      </c>
      <c r="C170" s="77">
        <f t="shared" si="27"/>
        <v>65.94</v>
      </c>
      <c r="D170" s="78">
        <v>32.97</v>
      </c>
      <c r="E170" s="79">
        <v>53.364281142857138</v>
      </c>
      <c r="F170" s="79">
        <v>53.364281142857138</v>
      </c>
      <c r="G170" s="222">
        <v>17.122203480535717</v>
      </c>
      <c r="H170" s="77">
        <f t="shared" si="28"/>
        <v>63.54</v>
      </c>
      <c r="I170" s="78">
        <v>31.77</v>
      </c>
      <c r="J170" s="79">
        <v>50.371995428571424</v>
      </c>
      <c r="K170" s="79">
        <v>50.371995428571424</v>
      </c>
      <c r="L170" s="222">
        <v>15.581917766250001</v>
      </c>
      <c r="M170" s="77">
        <f t="shared" si="29"/>
        <v>61.5</v>
      </c>
      <c r="N170" s="78">
        <v>30.75</v>
      </c>
      <c r="O170" s="79">
        <v>48.314852571428567</v>
      </c>
      <c r="P170" s="79">
        <v>48.314852571428567</v>
      </c>
      <c r="Q170" s="80">
        <v>14.724774909107143</v>
      </c>
      <c r="R170" s="251" t="s">
        <v>63</v>
      </c>
      <c r="S170" s="191" t="s">
        <v>63</v>
      </c>
    </row>
    <row r="171" spans="1:19" s="97" customFormat="1" ht="20.25" customHeight="1" x14ac:dyDescent="0.25">
      <c r="A171" s="98" t="s">
        <v>236</v>
      </c>
      <c r="B171" s="240" t="s">
        <v>237</v>
      </c>
      <c r="C171" s="77">
        <f t="shared" si="27"/>
        <v>63.22</v>
      </c>
      <c r="D171" s="78">
        <v>31.61</v>
      </c>
      <c r="E171" s="79">
        <v>53.364281142857138</v>
      </c>
      <c r="F171" s="79">
        <v>53.364281142857138</v>
      </c>
      <c r="G171" s="222">
        <v>16.552731360535716</v>
      </c>
      <c r="H171" s="77">
        <f t="shared" si="28"/>
        <v>60.82</v>
      </c>
      <c r="I171" s="78">
        <v>30.41</v>
      </c>
      <c r="J171" s="79">
        <v>50.371995428571424</v>
      </c>
      <c r="K171" s="79">
        <v>50.371995428571424</v>
      </c>
      <c r="L171" s="222">
        <v>15.012445646249999</v>
      </c>
      <c r="M171" s="77">
        <f t="shared" si="29"/>
        <v>58.76</v>
      </c>
      <c r="N171" s="78">
        <v>29.38</v>
      </c>
      <c r="O171" s="79">
        <v>48.314852571428567</v>
      </c>
      <c r="P171" s="79">
        <v>48.314852571428567</v>
      </c>
      <c r="Q171" s="80">
        <v>14.155302789107143</v>
      </c>
      <c r="R171" s="251" t="s">
        <v>63</v>
      </c>
      <c r="S171" s="191" t="s">
        <v>63</v>
      </c>
    </row>
    <row r="172" spans="1:19" s="97" customFormat="1" ht="20.25" customHeight="1" x14ac:dyDescent="0.25">
      <c r="A172" s="98" t="s">
        <v>238</v>
      </c>
      <c r="B172" s="240" t="s">
        <v>239</v>
      </c>
      <c r="C172" s="77">
        <f t="shared" si="27"/>
        <v>63.22</v>
      </c>
      <c r="D172" s="78">
        <v>31.61</v>
      </c>
      <c r="E172" s="79">
        <v>53.364281142857138</v>
      </c>
      <c r="F172" s="79">
        <v>53.364281142857138</v>
      </c>
      <c r="G172" s="222">
        <v>16.552731360535716</v>
      </c>
      <c r="H172" s="77">
        <f t="shared" si="28"/>
        <v>60.82</v>
      </c>
      <c r="I172" s="78">
        <v>30.41</v>
      </c>
      <c r="J172" s="79">
        <v>50.371995428571424</v>
      </c>
      <c r="K172" s="79">
        <v>50.371995428571424</v>
      </c>
      <c r="L172" s="222">
        <v>15.012445646249999</v>
      </c>
      <c r="M172" s="77">
        <f t="shared" si="29"/>
        <v>58.76</v>
      </c>
      <c r="N172" s="78">
        <v>29.38</v>
      </c>
      <c r="O172" s="79">
        <v>48.314852571428567</v>
      </c>
      <c r="P172" s="79">
        <v>48.314852571428567</v>
      </c>
      <c r="Q172" s="80">
        <v>14.155302789107143</v>
      </c>
      <c r="R172" s="251" t="s">
        <v>63</v>
      </c>
      <c r="S172" s="191" t="s">
        <v>63</v>
      </c>
    </row>
    <row r="173" spans="1:19" s="97" customFormat="1" ht="20.25" customHeight="1" x14ac:dyDescent="0.25">
      <c r="A173" s="98" t="s">
        <v>240</v>
      </c>
      <c r="B173" s="240" t="s">
        <v>241</v>
      </c>
      <c r="C173" s="77">
        <f t="shared" si="27"/>
        <v>63.22</v>
      </c>
      <c r="D173" s="78">
        <v>31.61</v>
      </c>
      <c r="E173" s="79">
        <v>53.364281142857138</v>
      </c>
      <c r="F173" s="79">
        <v>53.364281142857138</v>
      </c>
      <c r="G173" s="222">
        <v>16.552731360535716</v>
      </c>
      <c r="H173" s="77">
        <f t="shared" si="28"/>
        <v>60.82</v>
      </c>
      <c r="I173" s="78">
        <v>30.41</v>
      </c>
      <c r="J173" s="79">
        <v>50.371995428571424</v>
      </c>
      <c r="K173" s="79">
        <v>50.371995428571424</v>
      </c>
      <c r="L173" s="222">
        <v>15.012445646249999</v>
      </c>
      <c r="M173" s="77">
        <f t="shared" si="29"/>
        <v>58.76</v>
      </c>
      <c r="N173" s="78">
        <v>29.38</v>
      </c>
      <c r="O173" s="79">
        <v>48.314852571428567</v>
      </c>
      <c r="P173" s="79">
        <v>48.314852571428567</v>
      </c>
      <c r="Q173" s="80">
        <v>14.155302789107143</v>
      </c>
      <c r="R173" s="251" t="s">
        <v>63</v>
      </c>
      <c r="S173" s="191" t="s">
        <v>63</v>
      </c>
    </row>
    <row r="174" spans="1:19" s="97" customFormat="1" ht="20.25" customHeight="1" x14ac:dyDescent="0.25">
      <c r="A174" s="98" t="s">
        <v>242</v>
      </c>
      <c r="B174" s="240" t="s">
        <v>243</v>
      </c>
      <c r="C174" s="77">
        <f t="shared" si="27"/>
        <v>65.94</v>
      </c>
      <c r="D174" s="78">
        <v>32.97</v>
      </c>
      <c r="E174" s="79">
        <v>53.364281142857138</v>
      </c>
      <c r="F174" s="79">
        <v>53.364281142857138</v>
      </c>
      <c r="G174" s="222">
        <v>17.122203480535717</v>
      </c>
      <c r="H174" s="77">
        <f t="shared" si="28"/>
        <v>63.54</v>
      </c>
      <c r="I174" s="78">
        <v>31.77</v>
      </c>
      <c r="J174" s="79">
        <v>50.371995428571424</v>
      </c>
      <c r="K174" s="79">
        <v>50.371995428571424</v>
      </c>
      <c r="L174" s="222">
        <v>15.581917766250001</v>
      </c>
      <c r="M174" s="77">
        <f t="shared" si="29"/>
        <v>61.5</v>
      </c>
      <c r="N174" s="78">
        <v>30.75</v>
      </c>
      <c r="O174" s="79">
        <v>48.314852571428567</v>
      </c>
      <c r="P174" s="79">
        <v>48.314852571428567</v>
      </c>
      <c r="Q174" s="80">
        <v>14.724774909107143</v>
      </c>
      <c r="R174" s="251" t="s">
        <v>63</v>
      </c>
      <c r="S174" s="191" t="s">
        <v>63</v>
      </c>
    </row>
    <row r="175" spans="1:19" s="97" customFormat="1" ht="20.25" customHeight="1" x14ac:dyDescent="0.25">
      <c r="A175" s="123" t="s">
        <v>244</v>
      </c>
      <c r="B175" s="241" t="s">
        <v>245</v>
      </c>
      <c r="C175" s="77">
        <f t="shared" si="27"/>
        <v>65.94</v>
      </c>
      <c r="D175" s="78">
        <v>32.97</v>
      </c>
      <c r="E175" s="79">
        <v>53.364281142857138</v>
      </c>
      <c r="F175" s="79">
        <v>53.364281142857138</v>
      </c>
      <c r="G175" s="222">
        <v>17.122203480535717</v>
      </c>
      <c r="H175" s="77">
        <f t="shared" si="28"/>
        <v>63.54</v>
      </c>
      <c r="I175" s="78">
        <v>31.77</v>
      </c>
      <c r="J175" s="79">
        <v>50.371995428571424</v>
      </c>
      <c r="K175" s="79">
        <v>50.371995428571424</v>
      </c>
      <c r="L175" s="222">
        <v>15.581917766250001</v>
      </c>
      <c r="M175" s="77">
        <f t="shared" si="29"/>
        <v>61.5</v>
      </c>
      <c r="N175" s="78">
        <v>30.75</v>
      </c>
      <c r="O175" s="79">
        <v>48.314852571428567</v>
      </c>
      <c r="P175" s="79">
        <v>48.314852571428567</v>
      </c>
      <c r="Q175" s="80">
        <v>14.724774909107143</v>
      </c>
      <c r="R175" s="251" t="s">
        <v>63</v>
      </c>
      <c r="S175" s="191" t="s">
        <v>63</v>
      </c>
    </row>
    <row r="176" spans="1:19" s="97" customFormat="1" ht="20.25" customHeight="1" x14ac:dyDescent="0.25">
      <c r="A176" s="98" t="s">
        <v>246</v>
      </c>
      <c r="B176" s="242" t="s">
        <v>390</v>
      </c>
      <c r="C176" s="77">
        <f t="shared" si="27"/>
        <v>65.94</v>
      </c>
      <c r="D176" s="78">
        <v>32.97</v>
      </c>
      <c r="E176" s="79">
        <v>53.364281142857138</v>
      </c>
      <c r="F176" s="79">
        <v>53.364281142857138</v>
      </c>
      <c r="G176" s="222">
        <v>17.122203480535717</v>
      </c>
      <c r="H176" s="77">
        <f t="shared" si="28"/>
        <v>63.54</v>
      </c>
      <c r="I176" s="78">
        <v>31.77</v>
      </c>
      <c r="J176" s="79">
        <v>50.371995428571424</v>
      </c>
      <c r="K176" s="79">
        <v>50.371995428571424</v>
      </c>
      <c r="L176" s="222">
        <v>15.581917766250001</v>
      </c>
      <c r="M176" s="77">
        <f t="shared" si="29"/>
        <v>61.5</v>
      </c>
      <c r="N176" s="78">
        <v>30.75</v>
      </c>
      <c r="O176" s="79">
        <v>48.314852571428567</v>
      </c>
      <c r="P176" s="79">
        <v>48.314852571428567</v>
      </c>
      <c r="Q176" s="80">
        <v>14.724774909107143</v>
      </c>
      <c r="R176" s="251" t="s">
        <v>63</v>
      </c>
      <c r="S176" s="191" t="s">
        <v>63</v>
      </c>
    </row>
    <row r="177" spans="1:19" s="97" customFormat="1" ht="20.25" customHeight="1" x14ac:dyDescent="0.25">
      <c r="A177" s="98" t="s">
        <v>247</v>
      </c>
      <c r="B177" s="242" t="s">
        <v>391</v>
      </c>
      <c r="C177" s="77">
        <f t="shared" si="27"/>
        <v>65.94</v>
      </c>
      <c r="D177" s="78">
        <v>32.97</v>
      </c>
      <c r="E177" s="79">
        <v>53.364281142857138</v>
      </c>
      <c r="F177" s="79">
        <v>53.364281142857138</v>
      </c>
      <c r="G177" s="222">
        <v>17.122203480535717</v>
      </c>
      <c r="H177" s="77">
        <f t="shared" si="28"/>
        <v>63.54</v>
      </c>
      <c r="I177" s="78">
        <v>31.77</v>
      </c>
      <c r="J177" s="79">
        <v>50.371995428571424</v>
      </c>
      <c r="K177" s="79">
        <v>50.371995428571424</v>
      </c>
      <c r="L177" s="222">
        <v>15.581917766250001</v>
      </c>
      <c r="M177" s="77">
        <f t="shared" si="29"/>
        <v>61.5</v>
      </c>
      <c r="N177" s="78">
        <v>30.75</v>
      </c>
      <c r="O177" s="79">
        <v>48.314852571428567</v>
      </c>
      <c r="P177" s="79">
        <v>48.314852571428567</v>
      </c>
      <c r="Q177" s="80">
        <v>14.724774909107143</v>
      </c>
      <c r="R177" s="251" t="s">
        <v>63</v>
      </c>
      <c r="S177" s="191" t="s">
        <v>63</v>
      </c>
    </row>
    <row r="178" spans="1:19" s="97" customFormat="1" ht="20.25" customHeight="1" x14ac:dyDescent="0.25">
      <c r="A178" s="98" t="s">
        <v>248</v>
      </c>
      <c r="B178" s="242" t="s">
        <v>392</v>
      </c>
      <c r="C178" s="77">
        <f t="shared" si="27"/>
        <v>65.94</v>
      </c>
      <c r="D178" s="78">
        <v>32.97</v>
      </c>
      <c r="E178" s="79">
        <v>53.364281142857138</v>
      </c>
      <c r="F178" s="79">
        <v>53.364281142857138</v>
      </c>
      <c r="G178" s="222">
        <v>17.122203480535717</v>
      </c>
      <c r="H178" s="77">
        <f t="shared" si="28"/>
        <v>63.54</v>
      </c>
      <c r="I178" s="78">
        <v>31.77</v>
      </c>
      <c r="J178" s="79">
        <v>50.371995428571424</v>
      </c>
      <c r="K178" s="79">
        <v>50.371995428571424</v>
      </c>
      <c r="L178" s="222">
        <v>15.581917766250001</v>
      </c>
      <c r="M178" s="77">
        <f t="shared" si="29"/>
        <v>61.5</v>
      </c>
      <c r="N178" s="78">
        <v>30.75</v>
      </c>
      <c r="O178" s="79">
        <v>48.314852571428567</v>
      </c>
      <c r="P178" s="79">
        <v>48.314852571428567</v>
      </c>
      <c r="Q178" s="80">
        <v>14.724774909107143</v>
      </c>
      <c r="R178" s="251" t="s">
        <v>63</v>
      </c>
      <c r="S178" s="191" t="s">
        <v>63</v>
      </c>
    </row>
    <row r="179" spans="1:19" s="97" customFormat="1" ht="20.25" customHeight="1" thickBot="1" x14ac:dyDescent="0.3">
      <c r="A179" s="107" t="s">
        <v>249</v>
      </c>
      <c r="B179" s="243" t="s">
        <v>393</v>
      </c>
      <c r="C179" s="83">
        <f t="shared" si="27"/>
        <v>63.22</v>
      </c>
      <c r="D179" s="84">
        <v>31.61</v>
      </c>
      <c r="E179" s="85">
        <v>53.364281142857138</v>
      </c>
      <c r="F179" s="85">
        <v>53.364281142857138</v>
      </c>
      <c r="G179" s="223">
        <v>16.552731360535716</v>
      </c>
      <c r="H179" s="83">
        <f t="shared" si="28"/>
        <v>60.82</v>
      </c>
      <c r="I179" s="84">
        <v>30.41</v>
      </c>
      <c r="J179" s="85">
        <v>50.371995428571424</v>
      </c>
      <c r="K179" s="85">
        <v>50.371995428571424</v>
      </c>
      <c r="L179" s="223">
        <v>15.012445646249999</v>
      </c>
      <c r="M179" s="83">
        <f t="shared" si="29"/>
        <v>58.76</v>
      </c>
      <c r="N179" s="84">
        <v>29.38</v>
      </c>
      <c r="O179" s="85">
        <v>48.314852571428567</v>
      </c>
      <c r="P179" s="85">
        <v>48.314852571428567</v>
      </c>
      <c r="Q179" s="86">
        <v>14.155302789107143</v>
      </c>
      <c r="R179" s="252" t="s">
        <v>63</v>
      </c>
      <c r="S179" s="192" t="s">
        <v>63</v>
      </c>
    </row>
    <row r="180" spans="1:19" ht="20.25" customHeight="1" thickBot="1" x14ac:dyDescent="0.3">
      <c r="A180" s="333" t="s">
        <v>352</v>
      </c>
      <c r="B180" s="334"/>
      <c r="C180" s="335"/>
      <c r="D180" s="335"/>
      <c r="E180" s="335"/>
      <c r="F180" s="335"/>
      <c r="G180" s="335"/>
      <c r="H180" s="335"/>
      <c r="I180" s="335"/>
      <c r="J180" s="335"/>
      <c r="K180" s="335"/>
      <c r="L180" s="335"/>
      <c r="M180" s="335"/>
      <c r="N180" s="335"/>
      <c r="O180" s="335"/>
      <c r="P180" s="335"/>
      <c r="Q180" s="335"/>
      <c r="R180" s="334"/>
      <c r="S180" s="336"/>
    </row>
    <row r="181" spans="1:19" s="97" customFormat="1" ht="20.25" customHeight="1" x14ac:dyDescent="0.25">
      <c r="A181" s="87" t="s">
        <v>250</v>
      </c>
      <c r="B181" s="244" t="s">
        <v>251</v>
      </c>
      <c r="C181" s="129">
        <f>D181/0.5</f>
        <v>63.22</v>
      </c>
      <c r="D181" s="130">
        <v>31.61</v>
      </c>
      <c r="E181" s="131">
        <v>53.364281142857138</v>
      </c>
      <c r="F181" s="74">
        <v>53.364281142857138</v>
      </c>
      <c r="G181" s="235">
        <v>16.552731360535716</v>
      </c>
      <c r="H181" s="129">
        <f>I181/0.5</f>
        <v>60.82</v>
      </c>
      <c r="I181" s="130">
        <v>30.41</v>
      </c>
      <c r="J181" s="131">
        <v>50.371995428571424</v>
      </c>
      <c r="K181" s="74">
        <v>50.371995428571424</v>
      </c>
      <c r="L181" s="235">
        <v>15.012445646249999</v>
      </c>
      <c r="M181" s="129">
        <f>N181/0.5</f>
        <v>58.76</v>
      </c>
      <c r="N181" s="130">
        <v>29.38</v>
      </c>
      <c r="O181" s="131">
        <v>48.314852571428567</v>
      </c>
      <c r="P181" s="74">
        <v>48.314852571428567</v>
      </c>
      <c r="Q181" s="132">
        <v>14.155302789107143</v>
      </c>
      <c r="R181" s="250" t="s">
        <v>63</v>
      </c>
      <c r="S181" s="190" t="s">
        <v>63</v>
      </c>
    </row>
    <row r="182" spans="1:19" s="97" customFormat="1" ht="20.25" customHeight="1" x14ac:dyDescent="0.25">
      <c r="A182" s="98" t="s">
        <v>252</v>
      </c>
      <c r="B182" s="240" t="s">
        <v>253</v>
      </c>
      <c r="C182" s="133">
        <f t="shared" ref="C182:C189" si="30">D182/0.5</f>
        <v>63.22</v>
      </c>
      <c r="D182" s="134">
        <v>31.61</v>
      </c>
      <c r="E182" s="135">
        <v>53.364281142857138</v>
      </c>
      <c r="F182" s="79">
        <v>53.364281142857138</v>
      </c>
      <c r="G182" s="236">
        <v>16.552731360535716</v>
      </c>
      <c r="H182" s="133">
        <f t="shared" ref="H182:H189" si="31">I182/0.5</f>
        <v>60.82</v>
      </c>
      <c r="I182" s="134">
        <v>30.41</v>
      </c>
      <c r="J182" s="135">
        <v>50.371995428571424</v>
      </c>
      <c r="K182" s="79">
        <v>50.371995428571424</v>
      </c>
      <c r="L182" s="236">
        <v>15.012445646249999</v>
      </c>
      <c r="M182" s="133">
        <f t="shared" ref="M182:M189" si="32">N182/0.5</f>
        <v>58.76</v>
      </c>
      <c r="N182" s="134">
        <v>29.38</v>
      </c>
      <c r="O182" s="135">
        <v>48.314852571428567</v>
      </c>
      <c r="P182" s="79">
        <v>48.314852571428567</v>
      </c>
      <c r="Q182" s="136">
        <v>14.155302789107143</v>
      </c>
      <c r="R182" s="251" t="s">
        <v>63</v>
      </c>
      <c r="S182" s="191" t="s">
        <v>63</v>
      </c>
    </row>
    <row r="183" spans="1:19" s="97" customFormat="1" ht="20.25" customHeight="1" x14ac:dyDescent="0.25">
      <c r="A183" s="98" t="s">
        <v>254</v>
      </c>
      <c r="B183" s="240" t="s">
        <v>255</v>
      </c>
      <c r="C183" s="133">
        <f t="shared" si="30"/>
        <v>65.94</v>
      </c>
      <c r="D183" s="134">
        <v>32.97</v>
      </c>
      <c r="E183" s="135">
        <v>53.364281142857138</v>
      </c>
      <c r="F183" s="79">
        <v>53.364281142857138</v>
      </c>
      <c r="G183" s="236">
        <v>17.122203480535717</v>
      </c>
      <c r="H183" s="133">
        <f t="shared" si="31"/>
        <v>63.54</v>
      </c>
      <c r="I183" s="134">
        <v>31.77</v>
      </c>
      <c r="J183" s="135">
        <v>50.371995428571424</v>
      </c>
      <c r="K183" s="79">
        <v>50.371995428571424</v>
      </c>
      <c r="L183" s="236">
        <v>15.581917766250001</v>
      </c>
      <c r="M183" s="133">
        <f t="shared" si="32"/>
        <v>61.5</v>
      </c>
      <c r="N183" s="134">
        <v>30.75</v>
      </c>
      <c r="O183" s="135">
        <v>48.314852571428567</v>
      </c>
      <c r="P183" s="79">
        <v>48.314852571428567</v>
      </c>
      <c r="Q183" s="136">
        <v>14.724774909107143</v>
      </c>
      <c r="R183" s="251" t="s">
        <v>63</v>
      </c>
      <c r="S183" s="191" t="s">
        <v>63</v>
      </c>
    </row>
    <row r="184" spans="1:19" s="97" customFormat="1" ht="20.25" customHeight="1" x14ac:dyDescent="0.25">
      <c r="A184" s="98" t="s">
        <v>256</v>
      </c>
      <c r="B184" s="240" t="s">
        <v>257</v>
      </c>
      <c r="C184" s="133">
        <f t="shared" si="30"/>
        <v>63.22</v>
      </c>
      <c r="D184" s="134">
        <v>31.61</v>
      </c>
      <c r="E184" s="135">
        <v>53.364281142857138</v>
      </c>
      <c r="F184" s="79">
        <v>53.364281142857138</v>
      </c>
      <c r="G184" s="236">
        <v>16.552731360535716</v>
      </c>
      <c r="H184" s="133">
        <f t="shared" si="31"/>
        <v>60.82</v>
      </c>
      <c r="I184" s="134">
        <v>30.41</v>
      </c>
      <c r="J184" s="135">
        <v>50.371995428571424</v>
      </c>
      <c r="K184" s="79">
        <v>50.371995428571424</v>
      </c>
      <c r="L184" s="236">
        <v>15.012445646249999</v>
      </c>
      <c r="M184" s="133">
        <f t="shared" si="32"/>
        <v>58.76</v>
      </c>
      <c r="N184" s="134">
        <v>29.38</v>
      </c>
      <c r="O184" s="135">
        <v>48.314852571428567</v>
      </c>
      <c r="P184" s="79">
        <v>48.314852571428567</v>
      </c>
      <c r="Q184" s="136">
        <v>14.155302789107143</v>
      </c>
      <c r="R184" s="251" t="s">
        <v>63</v>
      </c>
      <c r="S184" s="191" t="s">
        <v>63</v>
      </c>
    </row>
    <row r="185" spans="1:19" s="97" customFormat="1" ht="20.25" customHeight="1" x14ac:dyDescent="0.25">
      <c r="A185" s="98" t="s">
        <v>258</v>
      </c>
      <c r="B185" s="240" t="s">
        <v>259</v>
      </c>
      <c r="C185" s="133">
        <f t="shared" si="30"/>
        <v>66.28</v>
      </c>
      <c r="D185" s="134">
        <v>33.14</v>
      </c>
      <c r="E185" s="135">
        <v>53.364281142857138</v>
      </c>
      <c r="F185" s="79">
        <v>53.364281142857138</v>
      </c>
      <c r="G185" s="236">
        <v>17.193387495535717</v>
      </c>
      <c r="H185" s="133">
        <f t="shared" si="31"/>
        <v>63.88</v>
      </c>
      <c r="I185" s="134">
        <v>31.94</v>
      </c>
      <c r="J185" s="135">
        <v>50.371995428571424</v>
      </c>
      <c r="K185" s="79">
        <v>50.371995428571424</v>
      </c>
      <c r="L185" s="236">
        <v>15.653101781250001</v>
      </c>
      <c r="M185" s="133">
        <f t="shared" si="32"/>
        <v>61.84</v>
      </c>
      <c r="N185" s="134">
        <v>30.92</v>
      </c>
      <c r="O185" s="135">
        <v>48.314852571428567</v>
      </c>
      <c r="P185" s="79">
        <v>48.314852571428567</v>
      </c>
      <c r="Q185" s="136">
        <v>14.795958924107145</v>
      </c>
      <c r="R185" s="251" t="s">
        <v>63</v>
      </c>
      <c r="S185" s="191" t="s">
        <v>63</v>
      </c>
    </row>
    <row r="186" spans="1:19" s="97" customFormat="1" ht="20.25" customHeight="1" x14ac:dyDescent="0.25">
      <c r="A186" s="98" t="s">
        <v>260</v>
      </c>
      <c r="B186" s="240" t="s">
        <v>261</v>
      </c>
      <c r="C186" s="133">
        <f t="shared" si="30"/>
        <v>65.94</v>
      </c>
      <c r="D186" s="134">
        <v>32.97</v>
      </c>
      <c r="E186" s="135">
        <v>53.364281142857138</v>
      </c>
      <c r="F186" s="79">
        <v>53.364281142857138</v>
      </c>
      <c r="G186" s="236">
        <v>17.122203480535717</v>
      </c>
      <c r="H186" s="133">
        <f t="shared" si="31"/>
        <v>63.54</v>
      </c>
      <c r="I186" s="134">
        <v>31.77</v>
      </c>
      <c r="J186" s="135">
        <v>50.371995428571424</v>
      </c>
      <c r="K186" s="79">
        <v>50.371995428571424</v>
      </c>
      <c r="L186" s="236">
        <v>15.581917766250001</v>
      </c>
      <c r="M186" s="133">
        <f t="shared" si="32"/>
        <v>61.5</v>
      </c>
      <c r="N186" s="134">
        <v>30.75</v>
      </c>
      <c r="O186" s="135">
        <v>48.314852571428567</v>
      </c>
      <c r="P186" s="79">
        <v>48.314852571428567</v>
      </c>
      <c r="Q186" s="136">
        <v>14.724774909107143</v>
      </c>
      <c r="R186" s="251" t="s">
        <v>63</v>
      </c>
      <c r="S186" s="191" t="s">
        <v>63</v>
      </c>
    </row>
    <row r="187" spans="1:19" s="97" customFormat="1" ht="20.25" customHeight="1" x14ac:dyDescent="0.25">
      <c r="A187" s="98" t="s">
        <v>262</v>
      </c>
      <c r="B187" s="240" t="s">
        <v>263</v>
      </c>
      <c r="C187" s="133">
        <f t="shared" si="30"/>
        <v>63.22</v>
      </c>
      <c r="D187" s="134">
        <v>31.61</v>
      </c>
      <c r="E187" s="135">
        <v>53.364281142857138</v>
      </c>
      <c r="F187" s="79">
        <v>53.364281142857138</v>
      </c>
      <c r="G187" s="236">
        <v>16.552731360535716</v>
      </c>
      <c r="H187" s="133">
        <f t="shared" si="31"/>
        <v>60.82</v>
      </c>
      <c r="I187" s="134">
        <v>30.41</v>
      </c>
      <c r="J187" s="135">
        <v>50.371995428571424</v>
      </c>
      <c r="K187" s="79">
        <v>50.371995428571424</v>
      </c>
      <c r="L187" s="236">
        <v>15.012445646249999</v>
      </c>
      <c r="M187" s="133">
        <f t="shared" si="32"/>
        <v>58.76</v>
      </c>
      <c r="N187" s="134">
        <v>29.38</v>
      </c>
      <c r="O187" s="135">
        <v>48.314852571428567</v>
      </c>
      <c r="P187" s="79">
        <v>48.314852571428567</v>
      </c>
      <c r="Q187" s="136">
        <v>14.155302789107143</v>
      </c>
      <c r="R187" s="251" t="s">
        <v>63</v>
      </c>
      <c r="S187" s="191" t="s">
        <v>63</v>
      </c>
    </row>
    <row r="188" spans="1:19" s="97" customFormat="1" ht="20.25" customHeight="1" x14ac:dyDescent="0.25">
      <c r="A188" s="98" t="s">
        <v>264</v>
      </c>
      <c r="B188" s="240" t="s">
        <v>265</v>
      </c>
      <c r="C188" s="133">
        <f t="shared" si="30"/>
        <v>66.28</v>
      </c>
      <c r="D188" s="134">
        <v>33.14</v>
      </c>
      <c r="E188" s="135">
        <v>53.364281142857138</v>
      </c>
      <c r="F188" s="79">
        <v>53.364281142857138</v>
      </c>
      <c r="G188" s="236">
        <v>17.193387495535717</v>
      </c>
      <c r="H188" s="133">
        <f t="shared" si="31"/>
        <v>63.88</v>
      </c>
      <c r="I188" s="134">
        <v>31.94</v>
      </c>
      <c r="J188" s="135">
        <v>50.371995428571424</v>
      </c>
      <c r="K188" s="79">
        <v>50.371995428571424</v>
      </c>
      <c r="L188" s="236">
        <v>15.653101781250001</v>
      </c>
      <c r="M188" s="133">
        <f t="shared" si="32"/>
        <v>61.84</v>
      </c>
      <c r="N188" s="134">
        <v>30.92</v>
      </c>
      <c r="O188" s="135">
        <v>48.314852571428567</v>
      </c>
      <c r="P188" s="79">
        <v>48.314852571428567</v>
      </c>
      <c r="Q188" s="136">
        <v>14.795958924107145</v>
      </c>
      <c r="R188" s="251" t="s">
        <v>63</v>
      </c>
      <c r="S188" s="191" t="s">
        <v>63</v>
      </c>
    </row>
    <row r="189" spans="1:19" s="97" customFormat="1" ht="20.25" customHeight="1" thickBot="1" x14ac:dyDescent="0.3">
      <c r="A189" s="107" t="s">
        <v>266</v>
      </c>
      <c r="B189" s="245" t="s">
        <v>267</v>
      </c>
      <c r="C189" s="137">
        <f t="shared" si="30"/>
        <v>66.28</v>
      </c>
      <c r="D189" s="138">
        <v>33.14</v>
      </c>
      <c r="E189" s="139">
        <v>53.364281142857138</v>
      </c>
      <c r="F189" s="85">
        <v>53.364281142857138</v>
      </c>
      <c r="G189" s="237">
        <v>17.193387495535717</v>
      </c>
      <c r="H189" s="137">
        <f t="shared" si="31"/>
        <v>63.88</v>
      </c>
      <c r="I189" s="138">
        <v>31.94</v>
      </c>
      <c r="J189" s="139">
        <v>50.371995428571424</v>
      </c>
      <c r="K189" s="85">
        <v>50.371995428571424</v>
      </c>
      <c r="L189" s="237">
        <v>15.653101781250001</v>
      </c>
      <c r="M189" s="137">
        <f t="shared" si="32"/>
        <v>61.84</v>
      </c>
      <c r="N189" s="138">
        <v>30.92</v>
      </c>
      <c r="O189" s="139">
        <v>48.314852571428567</v>
      </c>
      <c r="P189" s="85">
        <v>48.314852571428567</v>
      </c>
      <c r="Q189" s="140">
        <v>14.795958924107145</v>
      </c>
      <c r="R189" s="252" t="s">
        <v>63</v>
      </c>
      <c r="S189" s="192" t="s">
        <v>63</v>
      </c>
    </row>
    <row r="190" spans="1:19" ht="20.25" customHeight="1" thickBot="1" x14ac:dyDescent="0.3">
      <c r="A190" s="333" t="s">
        <v>353</v>
      </c>
      <c r="B190" s="334"/>
      <c r="C190" s="335"/>
      <c r="D190" s="335"/>
      <c r="E190" s="335"/>
      <c r="F190" s="335"/>
      <c r="G190" s="335"/>
      <c r="H190" s="335"/>
      <c r="I190" s="335"/>
      <c r="J190" s="335"/>
      <c r="K190" s="335"/>
      <c r="L190" s="335"/>
      <c r="M190" s="335"/>
      <c r="N190" s="335"/>
      <c r="O190" s="335"/>
      <c r="P190" s="335"/>
      <c r="Q190" s="335"/>
      <c r="R190" s="334"/>
      <c r="S190" s="336"/>
    </row>
    <row r="191" spans="1:19" s="97" customFormat="1" ht="20.25" customHeight="1" x14ac:dyDescent="0.25">
      <c r="A191" s="87" t="s">
        <v>268</v>
      </c>
      <c r="B191" s="244" t="s">
        <v>269</v>
      </c>
      <c r="C191" s="129">
        <f>D191/0.5</f>
        <v>68</v>
      </c>
      <c r="D191" s="130">
        <v>34</v>
      </c>
      <c r="E191" s="131">
        <v>53.569913142857146</v>
      </c>
      <c r="F191" s="74">
        <v>53.569913142857146</v>
      </c>
      <c r="G191" s="235">
        <v>17.549307570535717</v>
      </c>
      <c r="H191" s="129">
        <f>I191/0.5</f>
        <v>65.599999999999994</v>
      </c>
      <c r="I191" s="130">
        <v>32.799999999999997</v>
      </c>
      <c r="J191" s="131">
        <v>50.577627428571432</v>
      </c>
      <c r="K191" s="74">
        <v>50.577627428571432</v>
      </c>
      <c r="L191" s="235">
        <v>16.009021856250001</v>
      </c>
      <c r="M191" s="129">
        <f>N191/0.5</f>
        <v>63.54</v>
      </c>
      <c r="N191" s="130">
        <v>31.77</v>
      </c>
      <c r="O191" s="131">
        <v>48.520484571428568</v>
      </c>
      <c r="P191" s="74">
        <v>48.520484571428568</v>
      </c>
      <c r="Q191" s="132">
        <v>15.151878999107142</v>
      </c>
      <c r="R191" s="250" t="s">
        <v>63</v>
      </c>
      <c r="S191" s="190" t="s">
        <v>63</v>
      </c>
    </row>
    <row r="192" spans="1:19" s="97" customFormat="1" ht="20.25" customHeight="1" x14ac:dyDescent="0.25">
      <c r="A192" s="98" t="s">
        <v>270</v>
      </c>
      <c r="B192" s="240" t="s">
        <v>271</v>
      </c>
      <c r="C192" s="133">
        <f t="shared" ref="C192:C199" si="33">D192/0.5</f>
        <v>68</v>
      </c>
      <c r="D192" s="134">
        <v>34</v>
      </c>
      <c r="E192" s="135">
        <v>53.569913142857146</v>
      </c>
      <c r="F192" s="79">
        <v>53.569913142857146</v>
      </c>
      <c r="G192" s="236">
        <v>17.549307570535717</v>
      </c>
      <c r="H192" s="133">
        <f t="shared" ref="H192:H199" si="34">I192/0.5</f>
        <v>65.599999999999994</v>
      </c>
      <c r="I192" s="134">
        <v>32.799999999999997</v>
      </c>
      <c r="J192" s="135">
        <v>50.577627428571432</v>
      </c>
      <c r="K192" s="79">
        <v>50.577627428571432</v>
      </c>
      <c r="L192" s="236">
        <v>16.009021856250001</v>
      </c>
      <c r="M192" s="133">
        <f t="shared" ref="M192:M199" si="35">N192/0.5</f>
        <v>63.54</v>
      </c>
      <c r="N192" s="134">
        <v>31.77</v>
      </c>
      <c r="O192" s="135">
        <v>48.520484571428568</v>
      </c>
      <c r="P192" s="79">
        <v>48.520484571428568</v>
      </c>
      <c r="Q192" s="136">
        <v>15.151878999107142</v>
      </c>
      <c r="R192" s="251" t="s">
        <v>63</v>
      </c>
      <c r="S192" s="191" t="s">
        <v>63</v>
      </c>
    </row>
    <row r="193" spans="1:19" s="97" customFormat="1" ht="20.25" customHeight="1" x14ac:dyDescent="0.25">
      <c r="A193" s="98" t="s">
        <v>272</v>
      </c>
      <c r="B193" s="240" t="s">
        <v>273</v>
      </c>
      <c r="C193" s="133">
        <f t="shared" si="33"/>
        <v>68</v>
      </c>
      <c r="D193" s="134">
        <v>34</v>
      </c>
      <c r="E193" s="135">
        <v>53.569913142857146</v>
      </c>
      <c r="F193" s="79">
        <v>53.569913142857146</v>
      </c>
      <c r="G193" s="236">
        <v>17.549307570535717</v>
      </c>
      <c r="H193" s="133">
        <f t="shared" si="34"/>
        <v>65.599999999999994</v>
      </c>
      <c r="I193" s="134">
        <v>32.799999999999997</v>
      </c>
      <c r="J193" s="135">
        <v>50.577627428571432</v>
      </c>
      <c r="K193" s="79">
        <v>50.577627428571432</v>
      </c>
      <c r="L193" s="236">
        <v>16.009021856250001</v>
      </c>
      <c r="M193" s="133">
        <f t="shared" si="35"/>
        <v>63.54</v>
      </c>
      <c r="N193" s="134">
        <v>31.77</v>
      </c>
      <c r="O193" s="135">
        <v>48.520484571428568</v>
      </c>
      <c r="P193" s="79">
        <v>48.520484571428568</v>
      </c>
      <c r="Q193" s="136">
        <v>15.151878999107142</v>
      </c>
      <c r="R193" s="251" t="s">
        <v>63</v>
      </c>
      <c r="S193" s="191" t="s">
        <v>63</v>
      </c>
    </row>
    <row r="194" spans="1:19" s="97" customFormat="1" ht="20.25" customHeight="1" x14ac:dyDescent="0.25">
      <c r="A194" s="98" t="s">
        <v>274</v>
      </c>
      <c r="B194" s="242" t="s">
        <v>275</v>
      </c>
      <c r="C194" s="133">
        <f t="shared" si="33"/>
        <v>68</v>
      </c>
      <c r="D194" s="134">
        <v>34</v>
      </c>
      <c r="E194" s="135">
        <v>53.569913142857146</v>
      </c>
      <c r="F194" s="79">
        <v>53.569913142857146</v>
      </c>
      <c r="G194" s="236">
        <v>17.549307570535717</v>
      </c>
      <c r="H194" s="133">
        <f t="shared" si="34"/>
        <v>65.599999999999994</v>
      </c>
      <c r="I194" s="134">
        <v>32.799999999999997</v>
      </c>
      <c r="J194" s="135">
        <v>50.577627428571432</v>
      </c>
      <c r="K194" s="79">
        <v>50.577627428571432</v>
      </c>
      <c r="L194" s="236">
        <v>16.009021856250001</v>
      </c>
      <c r="M194" s="133">
        <f t="shared" si="35"/>
        <v>63.54</v>
      </c>
      <c r="N194" s="134">
        <v>31.77</v>
      </c>
      <c r="O194" s="135">
        <v>48.520484571428568</v>
      </c>
      <c r="P194" s="79">
        <v>48.520484571428568</v>
      </c>
      <c r="Q194" s="136">
        <v>15.151878999107142</v>
      </c>
      <c r="R194" s="251" t="s">
        <v>63</v>
      </c>
      <c r="S194" s="191" t="s">
        <v>63</v>
      </c>
    </row>
    <row r="195" spans="1:19" s="97" customFormat="1" ht="20.25" customHeight="1" x14ac:dyDescent="0.25">
      <c r="A195" s="98" t="s">
        <v>276</v>
      </c>
      <c r="B195" s="242" t="s">
        <v>394</v>
      </c>
      <c r="C195" s="133">
        <f t="shared" si="33"/>
        <v>68</v>
      </c>
      <c r="D195" s="134">
        <v>34</v>
      </c>
      <c r="E195" s="135">
        <v>53.569913142857146</v>
      </c>
      <c r="F195" s="79">
        <v>53.569913142857146</v>
      </c>
      <c r="G195" s="236">
        <v>17.549307570535717</v>
      </c>
      <c r="H195" s="133">
        <f t="shared" si="34"/>
        <v>65.599999999999994</v>
      </c>
      <c r="I195" s="134">
        <v>32.799999999999997</v>
      </c>
      <c r="J195" s="135">
        <v>50.577627428571432</v>
      </c>
      <c r="K195" s="79">
        <v>50.577627428571432</v>
      </c>
      <c r="L195" s="236">
        <v>16.009021856250001</v>
      </c>
      <c r="M195" s="133">
        <f t="shared" si="35"/>
        <v>63.54</v>
      </c>
      <c r="N195" s="134">
        <v>31.77</v>
      </c>
      <c r="O195" s="135">
        <v>48.520484571428568</v>
      </c>
      <c r="P195" s="79">
        <v>48.520484571428568</v>
      </c>
      <c r="Q195" s="136">
        <v>15.151878999107142</v>
      </c>
      <c r="R195" s="251" t="s">
        <v>63</v>
      </c>
      <c r="S195" s="191" t="s">
        <v>63</v>
      </c>
    </row>
    <row r="196" spans="1:19" s="97" customFormat="1" ht="20.25" customHeight="1" x14ac:dyDescent="0.25">
      <c r="A196" s="98" t="s">
        <v>277</v>
      </c>
      <c r="B196" s="242" t="s">
        <v>395</v>
      </c>
      <c r="C196" s="133">
        <f t="shared" si="33"/>
        <v>68</v>
      </c>
      <c r="D196" s="134">
        <v>34</v>
      </c>
      <c r="E196" s="135">
        <v>53.569913142857146</v>
      </c>
      <c r="F196" s="79">
        <v>53.569913142857146</v>
      </c>
      <c r="G196" s="236">
        <v>17.549307570535717</v>
      </c>
      <c r="H196" s="133">
        <f t="shared" si="34"/>
        <v>65.599999999999994</v>
      </c>
      <c r="I196" s="134">
        <v>32.799999999999997</v>
      </c>
      <c r="J196" s="135">
        <v>50.577627428571432</v>
      </c>
      <c r="K196" s="79">
        <v>50.577627428571432</v>
      </c>
      <c r="L196" s="236">
        <v>16.009021856250001</v>
      </c>
      <c r="M196" s="133">
        <f t="shared" si="35"/>
        <v>63.54</v>
      </c>
      <c r="N196" s="134">
        <v>31.77</v>
      </c>
      <c r="O196" s="135">
        <v>48.520484571428568</v>
      </c>
      <c r="P196" s="79">
        <v>48.520484571428568</v>
      </c>
      <c r="Q196" s="136">
        <v>15.151878999107142</v>
      </c>
      <c r="R196" s="251" t="s">
        <v>63</v>
      </c>
      <c r="S196" s="191" t="s">
        <v>63</v>
      </c>
    </row>
    <row r="197" spans="1:19" s="97" customFormat="1" ht="20.25" customHeight="1" x14ac:dyDescent="0.25">
      <c r="A197" s="98" t="s">
        <v>278</v>
      </c>
      <c r="B197" s="240" t="s">
        <v>279</v>
      </c>
      <c r="C197" s="133">
        <f t="shared" si="33"/>
        <v>68</v>
      </c>
      <c r="D197" s="134">
        <v>34</v>
      </c>
      <c r="E197" s="135">
        <v>53.569913142857146</v>
      </c>
      <c r="F197" s="79">
        <v>53.569913142857146</v>
      </c>
      <c r="G197" s="236">
        <v>17.549307570535717</v>
      </c>
      <c r="H197" s="133">
        <f t="shared" si="34"/>
        <v>65.599999999999994</v>
      </c>
      <c r="I197" s="134">
        <v>32.799999999999997</v>
      </c>
      <c r="J197" s="135">
        <v>50.577627428571432</v>
      </c>
      <c r="K197" s="79">
        <v>50.577627428571432</v>
      </c>
      <c r="L197" s="236">
        <v>16.009021856250001</v>
      </c>
      <c r="M197" s="133">
        <f t="shared" si="35"/>
        <v>63.54</v>
      </c>
      <c r="N197" s="134">
        <v>31.77</v>
      </c>
      <c r="O197" s="135">
        <v>48.520484571428568</v>
      </c>
      <c r="P197" s="79">
        <v>48.520484571428568</v>
      </c>
      <c r="Q197" s="136">
        <v>15.151878999107142</v>
      </c>
      <c r="R197" s="251" t="s">
        <v>63</v>
      </c>
      <c r="S197" s="191" t="s">
        <v>63</v>
      </c>
    </row>
    <row r="198" spans="1:19" s="97" customFormat="1" ht="20.25" customHeight="1" x14ac:dyDescent="0.25">
      <c r="A198" s="98" t="s">
        <v>280</v>
      </c>
      <c r="B198" s="240" t="s">
        <v>281</v>
      </c>
      <c r="C198" s="133">
        <f t="shared" si="33"/>
        <v>68</v>
      </c>
      <c r="D198" s="134">
        <v>34</v>
      </c>
      <c r="E198" s="135">
        <v>53.569913142857146</v>
      </c>
      <c r="F198" s="79">
        <v>53.569913142857146</v>
      </c>
      <c r="G198" s="236">
        <v>17.549307570535717</v>
      </c>
      <c r="H198" s="133">
        <f t="shared" si="34"/>
        <v>65.599999999999994</v>
      </c>
      <c r="I198" s="134">
        <v>32.799999999999997</v>
      </c>
      <c r="J198" s="135">
        <v>50.577627428571432</v>
      </c>
      <c r="K198" s="79">
        <v>50.577627428571432</v>
      </c>
      <c r="L198" s="236">
        <v>16.009021856250001</v>
      </c>
      <c r="M198" s="133">
        <f t="shared" si="35"/>
        <v>63.54</v>
      </c>
      <c r="N198" s="134">
        <v>31.77</v>
      </c>
      <c r="O198" s="135">
        <v>48.520484571428568</v>
      </c>
      <c r="P198" s="79">
        <v>48.520484571428568</v>
      </c>
      <c r="Q198" s="136">
        <v>15.151878999107142</v>
      </c>
      <c r="R198" s="251" t="s">
        <v>63</v>
      </c>
      <c r="S198" s="191" t="s">
        <v>63</v>
      </c>
    </row>
    <row r="199" spans="1:19" s="97" customFormat="1" ht="20.25" customHeight="1" thickBot="1" x14ac:dyDescent="0.3">
      <c r="A199" s="107" t="s">
        <v>282</v>
      </c>
      <c r="B199" s="245" t="s">
        <v>283</v>
      </c>
      <c r="C199" s="137">
        <f t="shared" si="33"/>
        <v>68</v>
      </c>
      <c r="D199" s="138">
        <v>34</v>
      </c>
      <c r="E199" s="139">
        <v>53.569913142857146</v>
      </c>
      <c r="F199" s="85">
        <v>53.569913142857146</v>
      </c>
      <c r="G199" s="237">
        <v>17.549307570535717</v>
      </c>
      <c r="H199" s="137">
        <f t="shared" si="34"/>
        <v>65.599999999999994</v>
      </c>
      <c r="I199" s="138">
        <v>32.799999999999997</v>
      </c>
      <c r="J199" s="139">
        <v>50.577627428571432</v>
      </c>
      <c r="K199" s="85">
        <v>50.577627428571432</v>
      </c>
      <c r="L199" s="237">
        <v>16.009021856250001</v>
      </c>
      <c r="M199" s="137">
        <f t="shared" si="35"/>
        <v>63.54</v>
      </c>
      <c r="N199" s="138">
        <v>31.77</v>
      </c>
      <c r="O199" s="139">
        <v>48.520484571428568</v>
      </c>
      <c r="P199" s="85">
        <v>48.520484571428568</v>
      </c>
      <c r="Q199" s="140">
        <v>15.151878999107142</v>
      </c>
      <c r="R199" s="252" t="s">
        <v>63</v>
      </c>
      <c r="S199" s="192" t="s">
        <v>63</v>
      </c>
    </row>
    <row r="200" spans="1:19" ht="20.25" customHeight="1" thickBot="1" x14ac:dyDescent="0.3">
      <c r="A200" s="333" t="s">
        <v>354</v>
      </c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6"/>
    </row>
    <row r="201" spans="1:19" s="97" customFormat="1" ht="20.25" customHeight="1" x14ac:dyDescent="0.25">
      <c r="A201" s="87" t="s">
        <v>284</v>
      </c>
      <c r="B201" s="244" t="s">
        <v>396</v>
      </c>
      <c r="C201" s="129">
        <f>D201/0.5</f>
        <v>77.52</v>
      </c>
      <c r="D201" s="130">
        <v>38.76</v>
      </c>
      <c r="E201" s="131">
        <v>57.080171677577141</v>
      </c>
      <c r="F201" s="74">
        <v>57.080171677577141</v>
      </c>
      <c r="G201" s="235">
        <v>19.533232433035714</v>
      </c>
      <c r="H201" s="129">
        <f>I201/0.5</f>
        <v>75.12</v>
      </c>
      <c r="I201" s="130">
        <v>37.56</v>
      </c>
      <c r="J201" s="131">
        <v>54.087885963291427</v>
      </c>
      <c r="K201" s="74">
        <v>54.087885963291427</v>
      </c>
      <c r="L201" s="235">
        <v>17.992946718749998</v>
      </c>
      <c r="M201" s="129">
        <f>N201/0.5</f>
        <v>73.06</v>
      </c>
      <c r="N201" s="130">
        <v>36.53</v>
      </c>
      <c r="O201" s="131">
        <v>52.03074310614857</v>
      </c>
      <c r="P201" s="74">
        <v>52.03074310614857</v>
      </c>
      <c r="Q201" s="132">
        <v>17.135803861607144</v>
      </c>
      <c r="R201" s="250" t="s">
        <v>63</v>
      </c>
      <c r="S201" s="190" t="s">
        <v>63</v>
      </c>
    </row>
    <row r="202" spans="1:19" s="97" customFormat="1" ht="20.25" customHeight="1" x14ac:dyDescent="0.25">
      <c r="A202" s="98" t="s">
        <v>285</v>
      </c>
      <c r="B202" s="240" t="s">
        <v>397</v>
      </c>
      <c r="C202" s="133">
        <f t="shared" ref="C202:C208" si="36">D202/0.5</f>
        <v>77.52</v>
      </c>
      <c r="D202" s="134">
        <v>38.76</v>
      </c>
      <c r="E202" s="135">
        <v>57.080171677577141</v>
      </c>
      <c r="F202" s="79">
        <v>57.080171677577141</v>
      </c>
      <c r="G202" s="236">
        <v>19.533232433035714</v>
      </c>
      <c r="H202" s="133">
        <f t="shared" ref="H202:H208" si="37">I202/0.5</f>
        <v>75.12</v>
      </c>
      <c r="I202" s="134">
        <v>37.56</v>
      </c>
      <c r="J202" s="135">
        <v>54.087885963291427</v>
      </c>
      <c r="K202" s="79">
        <v>54.087885963291427</v>
      </c>
      <c r="L202" s="236">
        <v>17.992946718749998</v>
      </c>
      <c r="M202" s="133">
        <f t="shared" ref="M202:M208" si="38">N202/0.5</f>
        <v>73.06</v>
      </c>
      <c r="N202" s="134">
        <v>36.53</v>
      </c>
      <c r="O202" s="135">
        <v>52.03074310614857</v>
      </c>
      <c r="P202" s="79">
        <v>52.03074310614857</v>
      </c>
      <c r="Q202" s="136">
        <v>17.135803861607144</v>
      </c>
      <c r="R202" s="251" t="s">
        <v>63</v>
      </c>
      <c r="S202" s="191" t="s">
        <v>63</v>
      </c>
    </row>
    <row r="203" spans="1:19" s="97" customFormat="1" ht="20.25" customHeight="1" x14ac:dyDescent="0.25">
      <c r="A203" s="98" t="s">
        <v>286</v>
      </c>
      <c r="B203" s="240" t="s">
        <v>398</v>
      </c>
      <c r="C203" s="133">
        <f t="shared" si="36"/>
        <v>77.52</v>
      </c>
      <c r="D203" s="134">
        <v>38.76</v>
      </c>
      <c r="E203" s="135">
        <v>57.080171677577141</v>
      </c>
      <c r="F203" s="79">
        <v>57.080171677577141</v>
      </c>
      <c r="G203" s="236">
        <v>19.533232433035714</v>
      </c>
      <c r="H203" s="133">
        <f t="shared" si="37"/>
        <v>75.12</v>
      </c>
      <c r="I203" s="134">
        <v>37.56</v>
      </c>
      <c r="J203" s="135">
        <v>54.087885963291427</v>
      </c>
      <c r="K203" s="79">
        <v>54.087885963291427</v>
      </c>
      <c r="L203" s="236">
        <v>17.992946718749998</v>
      </c>
      <c r="M203" s="133">
        <f t="shared" si="38"/>
        <v>73.06</v>
      </c>
      <c r="N203" s="134">
        <v>36.53</v>
      </c>
      <c r="O203" s="135">
        <v>52.03074310614857</v>
      </c>
      <c r="P203" s="79">
        <v>52.03074310614857</v>
      </c>
      <c r="Q203" s="136">
        <v>17.135803861607144</v>
      </c>
      <c r="R203" s="251" t="s">
        <v>63</v>
      </c>
      <c r="S203" s="191" t="s">
        <v>63</v>
      </c>
    </row>
    <row r="204" spans="1:19" s="97" customFormat="1" ht="20.25" customHeight="1" x14ac:dyDescent="0.25">
      <c r="A204" s="98" t="s">
        <v>287</v>
      </c>
      <c r="B204" s="240" t="s">
        <v>399</v>
      </c>
      <c r="C204" s="133">
        <f t="shared" si="36"/>
        <v>77.52</v>
      </c>
      <c r="D204" s="134">
        <v>38.76</v>
      </c>
      <c r="E204" s="135">
        <v>57.080171677577141</v>
      </c>
      <c r="F204" s="79">
        <v>57.080171677577141</v>
      </c>
      <c r="G204" s="236">
        <v>19.533232433035714</v>
      </c>
      <c r="H204" s="133">
        <f t="shared" si="37"/>
        <v>75.12</v>
      </c>
      <c r="I204" s="134">
        <v>37.56</v>
      </c>
      <c r="J204" s="135">
        <v>54.087885963291427</v>
      </c>
      <c r="K204" s="79">
        <v>54.087885963291427</v>
      </c>
      <c r="L204" s="236">
        <v>17.992946718749998</v>
      </c>
      <c r="M204" s="133">
        <f t="shared" si="38"/>
        <v>73.06</v>
      </c>
      <c r="N204" s="134">
        <v>36.53</v>
      </c>
      <c r="O204" s="135">
        <v>52.03074310614857</v>
      </c>
      <c r="P204" s="79">
        <v>52.03074310614857</v>
      </c>
      <c r="Q204" s="136">
        <v>17.135803861607144</v>
      </c>
      <c r="R204" s="251" t="s">
        <v>63</v>
      </c>
      <c r="S204" s="191" t="s">
        <v>63</v>
      </c>
    </row>
    <row r="205" spans="1:19" s="97" customFormat="1" ht="20.25" customHeight="1" x14ac:dyDescent="0.25">
      <c r="A205" s="98" t="s">
        <v>288</v>
      </c>
      <c r="B205" s="240" t="s">
        <v>400</v>
      </c>
      <c r="C205" s="133">
        <f t="shared" si="36"/>
        <v>77.52</v>
      </c>
      <c r="D205" s="134">
        <v>38.76</v>
      </c>
      <c r="E205" s="135">
        <v>57.080171677577141</v>
      </c>
      <c r="F205" s="79">
        <v>57.080171677577141</v>
      </c>
      <c r="G205" s="236">
        <v>19.533232433035714</v>
      </c>
      <c r="H205" s="133">
        <f t="shared" si="37"/>
        <v>75.12</v>
      </c>
      <c r="I205" s="134">
        <v>37.56</v>
      </c>
      <c r="J205" s="135">
        <v>54.087885963291427</v>
      </c>
      <c r="K205" s="79">
        <v>54.087885963291427</v>
      </c>
      <c r="L205" s="236">
        <v>17.992946718749998</v>
      </c>
      <c r="M205" s="133">
        <f t="shared" si="38"/>
        <v>73.06</v>
      </c>
      <c r="N205" s="134">
        <v>36.53</v>
      </c>
      <c r="O205" s="135">
        <v>52.03074310614857</v>
      </c>
      <c r="P205" s="79">
        <v>52.03074310614857</v>
      </c>
      <c r="Q205" s="136">
        <v>17.135803861607144</v>
      </c>
      <c r="R205" s="251" t="s">
        <v>63</v>
      </c>
      <c r="S205" s="191" t="s">
        <v>63</v>
      </c>
    </row>
    <row r="206" spans="1:19" s="97" customFormat="1" ht="20.25" customHeight="1" x14ac:dyDescent="0.25">
      <c r="A206" s="98" t="s">
        <v>289</v>
      </c>
      <c r="B206" s="240" t="s">
        <v>401</v>
      </c>
      <c r="C206" s="133">
        <f t="shared" si="36"/>
        <v>77.52</v>
      </c>
      <c r="D206" s="134">
        <v>38.76</v>
      </c>
      <c r="E206" s="135">
        <v>57.080171677577141</v>
      </c>
      <c r="F206" s="79">
        <v>57.080171677577141</v>
      </c>
      <c r="G206" s="236">
        <v>19.533232433035714</v>
      </c>
      <c r="H206" s="133">
        <f t="shared" si="37"/>
        <v>75.12</v>
      </c>
      <c r="I206" s="134">
        <v>37.56</v>
      </c>
      <c r="J206" s="135">
        <v>54.087885963291427</v>
      </c>
      <c r="K206" s="79">
        <v>54.087885963291427</v>
      </c>
      <c r="L206" s="236">
        <v>17.992946718749998</v>
      </c>
      <c r="M206" s="133">
        <f t="shared" si="38"/>
        <v>73.06</v>
      </c>
      <c r="N206" s="134">
        <v>36.53</v>
      </c>
      <c r="O206" s="135">
        <v>52.03074310614857</v>
      </c>
      <c r="P206" s="79">
        <v>52.03074310614857</v>
      </c>
      <c r="Q206" s="136">
        <v>17.135803861607144</v>
      </c>
      <c r="R206" s="251" t="s">
        <v>63</v>
      </c>
      <c r="S206" s="191" t="s">
        <v>63</v>
      </c>
    </row>
    <row r="207" spans="1:19" s="97" customFormat="1" ht="20.25" customHeight="1" x14ac:dyDescent="0.25">
      <c r="A207" s="98" t="s">
        <v>290</v>
      </c>
      <c r="B207" s="240" t="s">
        <v>402</v>
      </c>
      <c r="C207" s="133">
        <f t="shared" si="36"/>
        <v>69.62</v>
      </c>
      <c r="D207" s="134">
        <v>34.81</v>
      </c>
      <c r="E207" s="135">
        <v>53.536789597577148</v>
      </c>
      <c r="F207" s="79">
        <v>53.536789597577148</v>
      </c>
      <c r="G207" s="236">
        <v>17.885454308035712</v>
      </c>
      <c r="H207" s="133">
        <f t="shared" si="37"/>
        <v>67.22</v>
      </c>
      <c r="I207" s="134">
        <v>33.61</v>
      </c>
      <c r="J207" s="135">
        <v>50.544503883291434</v>
      </c>
      <c r="K207" s="79">
        <v>50.544503883291434</v>
      </c>
      <c r="L207" s="236">
        <v>16.34516859375</v>
      </c>
      <c r="M207" s="133">
        <f t="shared" si="38"/>
        <v>65.16</v>
      </c>
      <c r="N207" s="134">
        <v>32.58</v>
      </c>
      <c r="O207" s="135">
        <v>48.487361026148569</v>
      </c>
      <c r="P207" s="79">
        <v>48.487361026148569</v>
      </c>
      <c r="Q207" s="136">
        <v>15.48802573660714</v>
      </c>
      <c r="R207" s="251" t="s">
        <v>63</v>
      </c>
      <c r="S207" s="191" t="s">
        <v>63</v>
      </c>
    </row>
    <row r="208" spans="1:19" s="97" customFormat="1" ht="20.25" customHeight="1" thickBot="1" x14ac:dyDescent="0.3">
      <c r="A208" s="142" t="s">
        <v>291</v>
      </c>
      <c r="B208" s="246" t="s">
        <v>403</v>
      </c>
      <c r="C208" s="137">
        <f t="shared" si="36"/>
        <v>69.62</v>
      </c>
      <c r="D208" s="138">
        <v>34.81</v>
      </c>
      <c r="E208" s="139">
        <v>53.536789597577148</v>
      </c>
      <c r="F208" s="85">
        <v>53.536789597577148</v>
      </c>
      <c r="G208" s="237">
        <v>17.885454308035712</v>
      </c>
      <c r="H208" s="137">
        <f t="shared" si="37"/>
        <v>67.22</v>
      </c>
      <c r="I208" s="138">
        <v>33.61</v>
      </c>
      <c r="J208" s="139">
        <v>50.544503883291434</v>
      </c>
      <c r="K208" s="85">
        <v>50.544503883291434</v>
      </c>
      <c r="L208" s="237">
        <v>16.34516859375</v>
      </c>
      <c r="M208" s="137">
        <f t="shared" si="38"/>
        <v>65.16</v>
      </c>
      <c r="N208" s="138">
        <v>32.58</v>
      </c>
      <c r="O208" s="139">
        <v>48.487361026148569</v>
      </c>
      <c r="P208" s="85">
        <v>48.487361026148569</v>
      </c>
      <c r="Q208" s="140">
        <v>15.48802573660714</v>
      </c>
      <c r="R208" s="252" t="s">
        <v>63</v>
      </c>
      <c r="S208" s="192" t="s">
        <v>63</v>
      </c>
    </row>
    <row r="209" spans="1:25" ht="20.25" customHeight="1" x14ac:dyDescent="0.25">
      <c r="A209" s="43"/>
      <c r="B209" s="24"/>
      <c r="C209" s="19"/>
      <c r="D209" s="19"/>
      <c r="E209" s="17"/>
      <c r="F209" s="18"/>
      <c r="G209" s="17"/>
      <c r="H209" s="19"/>
      <c r="I209" s="19"/>
      <c r="J209" s="17"/>
      <c r="K209" s="18"/>
      <c r="L209" s="17"/>
      <c r="M209" s="19"/>
      <c r="N209" s="19"/>
      <c r="O209" s="17"/>
      <c r="P209" s="18"/>
      <c r="Q209" s="17"/>
      <c r="R209" s="261"/>
      <c r="S209" s="197"/>
    </row>
    <row r="210" spans="1:25" ht="20.25" customHeight="1" x14ac:dyDescent="0.25">
      <c r="A210" s="337" t="s">
        <v>355</v>
      </c>
      <c r="B210" s="337"/>
      <c r="C210" s="337"/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17"/>
      <c r="P210" s="18"/>
      <c r="Q210" s="17"/>
      <c r="R210" s="261"/>
      <c r="S210" s="197"/>
    </row>
    <row r="211" spans="1:25" ht="20.25" customHeight="1" thickBot="1" x14ac:dyDescent="0.3">
      <c r="A211" s="44"/>
      <c r="B211" s="25"/>
      <c r="C211" s="26"/>
      <c r="D211" s="26"/>
      <c r="E211" s="26"/>
      <c r="F211" s="27"/>
      <c r="G211" s="28"/>
      <c r="H211" s="29"/>
      <c r="I211" s="30"/>
      <c r="J211" s="31"/>
      <c r="K211" s="31"/>
      <c r="L211" s="31"/>
      <c r="M211" s="31"/>
      <c r="N211" s="31"/>
      <c r="O211" s="17"/>
      <c r="P211" s="18"/>
      <c r="Q211" s="17"/>
      <c r="R211" s="261"/>
      <c r="S211" s="197"/>
    </row>
    <row r="212" spans="1:25" ht="45.75" customHeight="1" thickBot="1" x14ac:dyDescent="0.3">
      <c r="A212" s="45" t="s">
        <v>356</v>
      </c>
      <c r="B212" s="277" t="s">
        <v>357</v>
      </c>
      <c r="C212" s="291"/>
      <c r="D212" s="291"/>
      <c r="E212" s="291"/>
      <c r="F212" s="291"/>
      <c r="G212" s="291"/>
      <c r="H212" s="291"/>
      <c r="I212" s="42" t="s">
        <v>358</v>
      </c>
      <c r="J212" s="42" t="s">
        <v>359</v>
      </c>
      <c r="K212" s="42" t="s">
        <v>360</v>
      </c>
      <c r="L212" s="277" t="s">
        <v>361</v>
      </c>
      <c r="M212" s="279"/>
      <c r="N212" s="277" t="s">
        <v>362</v>
      </c>
      <c r="O212" s="278"/>
      <c r="P212" s="17"/>
    </row>
    <row r="213" spans="1:25" ht="20.25" customHeight="1" thickBot="1" x14ac:dyDescent="0.3">
      <c r="A213" s="274" t="s">
        <v>363</v>
      </c>
      <c r="B213" s="275"/>
      <c r="C213" s="275"/>
      <c r="D213" s="275"/>
      <c r="E213" s="275"/>
      <c r="F213" s="275"/>
      <c r="G213" s="275"/>
      <c r="H213" s="275"/>
      <c r="I213" s="275"/>
      <c r="J213" s="275"/>
      <c r="K213" s="275"/>
      <c r="L213" s="275"/>
      <c r="M213" s="275"/>
      <c r="N213" s="275"/>
      <c r="O213" s="276"/>
      <c r="P213" s="18"/>
      <c r="Q213" s="17"/>
      <c r="R213" s="261" t="s">
        <v>405</v>
      </c>
      <c r="S213" s="197"/>
    </row>
    <row r="214" spans="1:25" ht="20.100000000000001" customHeight="1" x14ac:dyDescent="0.25">
      <c r="A214" s="52" t="s">
        <v>364</v>
      </c>
      <c r="B214" s="288" t="s">
        <v>365</v>
      </c>
      <c r="C214" s="289"/>
      <c r="D214" s="289"/>
      <c r="E214" s="289"/>
      <c r="F214" s="289"/>
      <c r="G214" s="289"/>
      <c r="H214" s="290"/>
      <c r="I214" s="32">
        <v>25</v>
      </c>
      <c r="J214" s="33">
        <v>3</v>
      </c>
      <c r="K214" s="34">
        <v>807</v>
      </c>
      <c r="L214" s="280">
        <f>K214/I214*J214</f>
        <v>96.84</v>
      </c>
      <c r="M214" s="281"/>
      <c r="N214" s="176" t="s">
        <v>366</v>
      </c>
      <c r="O214" s="177"/>
      <c r="P214" s="35"/>
      <c r="Q214" s="35"/>
      <c r="R214" s="262"/>
      <c r="S214" s="198"/>
      <c r="T214" s="35"/>
      <c r="U214" s="17"/>
      <c r="V214" s="18"/>
      <c r="W214" s="17"/>
      <c r="X214" s="10"/>
      <c r="Y214" s="18"/>
    </row>
    <row r="215" spans="1:25" ht="20.100000000000001" customHeight="1" x14ac:dyDescent="0.25">
      <c r="A215" s="53" t="s">
        <v>367</v>
      </c>
      <c r="B215" s="282" t="s">
        <v>368</v>
      </c>
      <c r="C215" s="283"/>
      <c r="D215" s="283"/>
      <c r="E215" s="283"/>
      <c r="F215" s="283"/>
      <c r="G215" s="283"/>
      <c r="H215" s="284"/>
      <c r="I215" s="36">
        <v>25</v>
      </c>
      <c r="J215" s="37">
        <v>3</v>
      </c>
      <c r="K215" s="38">
        <v>1244</v>
      </c>
      <c r="L215" s="270">
        <f t="shared" ref="L215:L219" si="39">K215/I215*J215</f>
        <v>149.28</v>
      </c>
      <c r="M215" s="271"/>
      <c r="N215" s="178" t="s">
        <v>366</v>
      </c>
      <c r="O215" s="179"/>
      <c r="P215" s="35"/>
      <c r="Q215" s="35"/>
      <c r="R215" s="262"/>
      <c r="S215" s="198"/>
      <c r="T215" s="35"/>
      <c r="U215" s="17"/>
      <c r="V215" s="18"/>
      <c r="W215" s="17"/>
      <c r="X215" s="10"/>
      <c r="Y215" s="18"/>
    </row>
    <row r="216" spans="1:25" ht="20.100000000000001" customHeight="1" x14ac:dyDescent="0.25">
      <c r="A216" s="53" t="s">
        <v>369</v>
      </c>
      <c r="B216" s="282" t="s">
        <v>370</v>
      </c>
      <c r="C216" s="283"/>
      <c r="D216" s="283"/>
      <c r="E216" s="283"/>
      <c r="F216" s="283"/>
      <c r="G216" s="283"/>
      <c r="H216" s="284"/>
      <c r="I216" s="36">
        <v>25</v>
      </c>
      <c r="J216" s="37">
        <v>3</v>
      </c>
      <c r="K216" s="38">
        <v>1107</v>
      </c>
      <c r="L216" s="270">
        <f t="shared" si="39"/>
        <v>132.84</v>
      </c>
      <c r="M216" s="271"/>
      <c r="N216" s="178" t="s">
        <v>366</v>
      </c>
      <c r="O216" s="179"/>
      <c r="P216" s="2"/>
      <c r="Q216" s="2"/>
      <c r="R216" s="263"/>
      <c r="S216" s="1"/>
      <c r="T216" s="2"/>
      <c r="U216" s="17"/>
      <c r="V216" s="18"/>
      <c r="W216" s="17"/>
      <c r="X216" s="10"/>
      <c r="Y216" s="18"/>
    </row>
    <row r="217" spans="1:25" ht="19.5" customHeight="1" x14ac:dyDescent="0.25">
      <c r="A217" s="53" t="s">
        <v>371</v>
      </c>
      <c r="B217" s="282" t="s">
        <v>372</v>
      </c>
      <c r="C217" s="283"/>
      <c r="D217" s="283"/>
      <c r="E217" s="283"/>
      <c r="F217" s="283"/>
      <c r="G217" s="283"/>
      <c r="H217" s="284"/>
      <c r="I217" s="36">
        <v>25</v>
      </c>
      <c r="J217" s="37">
        <v>3</v>
      </c>
      <c r="K217" s="38">
        <v>935</v>
      </c>
      <c r="L217" s="270">
        <f t="shared" si="39"/>
        <v>112.19999999999999</v>
      </c>
      <c r="M217" s="271"/>
      <c r="N217" s="178" t="s">
        <v>366</v>
      </c>
      <c r="O217" s="179"/>
      <c r="P217" s="2"/>
      <c r="Q217" s="2"/>
      <c r="R217" s="263"/>
      <c r="S217" s="1"/>
      <c r="T217" s="2"/>
      <c r="U217" s="17"/>
      <c r="V217" s="18"/>
      <c r="W217" s="17"/>
      <c r="X217" s="10"/>
      <c r="Y217" s="18"/>
    </row>
    <row r="218" spans="1:25" ht="19.5" customHeight="1" x14ac:dyDescent="0.25">
      <c r="A218" s="53" t="s">
        <v>411</v>
      </c>
      <c r="B218" s="282" t="s">
        <v>412</v>
      </c>
      <c r="C218" s="283"/>
      <c r="D218" s="283"/>
      <c r="E218" s="283"/>
      <c r="F218" s="283"/>
      <c r="G218" s="283"/>
      <c r="H218" s="284"/>
      <c r="I218" s="36">
        <v>25</v>
      </c>
      <c r="J218" s="37">
        <v>3</v>
      </c>
      <c r="K218" s="38">
        <v>1107</v>
      </c>
      <c r="L218" s="270">
        <f t="shared" ref="L218" si="40">K218/I218*J218</f>
        <v>132.84</v>
      </c>
      <c r="M218" s="271"/>
      <c r="N218" s="178" t="s">
        <v>366</v>
      </c>
      <c r="O218" s="179"/>
      <c r="P218" s="2"/>
      <c r="Q218" s="2"/>
      <c r="R218" s="263"/>
      <c r="S218" s="1"/>
      <c r="T218" s="2"/>
      <c r="U218" s="17"/>
      <c r="V218" s="18"/>
      <c r="W218" s="17"/>
      <c r="X218" s="10"/>
      <c r="Y218" s="18"/>
    </row>
    <row r="219" spans="1:25" ht="20.100000000000001" customHeight="1" thickBot="1" x14ac:dyDescent="0.3">
      <c r="A219" s="54" t="s">
        <v>373</v>
      </c>
      <c r="B219" s="285" t="s">
        <v>374</v>
      </c>
      <c r="C219" s="286"/>
      <c r="D219" s="286"/>
      <c r="E219" s="286"/>
      <c r="F219" s="286"/>
      <c r="G219" s="286"/>
      <c r="H219" s="287"/>
      <c r="I219" s="39">
        <v>25</v>
      </c>
      <c r="J219" s="40">
        <v>3</v>
      </c>
      <c r="K219" s="41">
        <v>954</v>
      </c>
      <c r="L219" s="272">
        <f t="shared" si="39"/>
        <v>114.47999999999999</v>
      </c>
      <c r="M219" s="273"/>
      <c r="N219" s="180" t="s">
        <v>366</v>
      </c>
      <c r="O219" s="181"/>
      <c r="P219" s="2"/>
      <c r="Q219" s="2"/>
      <c r="R219" s="263"/>
      <c r="S219" s="1"/>
      <c r="T219" s="2"/>
      <c r="U219" s="17"/>
      <c r="V219" s="18"/>
      <c r="W219" s="17"/>
      <c r="X219" s="10"/>
      <c r="Y219" s="18"/>
    </row>
    <row r="220" spans="1:25" ht="14.25" customHeight="1" x14ac:dyDescent="0.25">
      <c r="A220" s="43"/>
      <c r="B220" s="24"/>
      <c r="C220" s="19"/>
      <c r="D220" s="19"/>
      <c r="E220" s="17"/>
      <c r="F220" s="18"/>
      <c r="G220" s="17"/>
      <c r="H220" s="19"/>
      <c r="I220" s="19"/>
      <c r="J220" s="17"/>
      <c r="K220" s="18"/>
      <c r="L220" s="17"/>
      <c r="M220" s="19"/>
      <c r="N220" s="19"/>
      <c r="O220" s="17"/>
      <c r="P220" s="18"/>
      <c r="Q220" s="17"/>
      <c r="R220" s="261"/>
      <c r="S220" s="197"/>
    </row>
    <row r="221" spans="1:25" ht="15" customHeight="1" x14ac:dyDescent="0.25">
      <c r="A221" s="20" t="s">
        <v>292</v>
      </c>
      <c r="B221" s="21"/>
      <c r="C221" s="22"/>
      <c r="D221" s="11"/>
      <c r="E221" s="11"/>
      <c r="F221" s="11"/>
      <c r="G221" s="11"/>
      <c r="H221" s="11"/>
    </row>
    <row r="222" spans="1:25" ht="15" customHeight="1" x14ac:dyDescent="0.25">
      <c r="A222" s="20" t="s">
        <v>293</v>
      </c>
      <c r="B222" s="21"/>
      <c r="C222" s="22"/>
      <c r="D222" s="11"/>
      <c r="E222" s="11"/>
      <c r="F222" s="11"/>
      <c r="G222" s="11"/>
      <c r="H222" s="11"/>
    </row>
    <row r="223" spans="1:25" ht="15" customHeight="1" x14ac:dyDescent="0.25">
      <c r="A223" s="20" t="s">
        <v>294</v>
      </c>
      <c r="B223" s="21"/>
      <c r="C223" s="22"/>
      <c r="D223" s="11"/>
      <c r="E223" s="11"/>
      <c r="F223" s="11"/>
      <c r="G223" s="11"/>
      <c r="H223" s="11"/>
    </row>
    <row r="224" spans="1:25" ht="15" customHeight="1" x14ac:dyDescent="0.25">
      <c r="A224" s="20" t="s">
        <v>295</v>
      </c>
      <c r="B224" s="21"/>
      <c r="C224" s="22"/>
      <c r="D224" s="11"/>
      <c r="E224" s="11"/>
      <c r="F224" s="11"/>
      <c r="G224" s="11"/>
      <c r="H224" s="11"/>
    </row>
  </sheetData>
  <mergeCells count="52">
    <mergeCell ref="A190:S190"/>
    <mergeCell ref="A200:S200"/>
    <mergeCell ref="A210:N210"/>
    <mergeCell ref="A53:S53"/>
    <mergeCell ref="A60:S60"/>
    <mergeCell ref="A83:S83"/>
    <mergeCell ref="A153:S153"/>
    <mergeCell ref="A108:S108"/>
    <mergeCell ref="A104:S104"/>
    <mergeCell ref="A158:S158"/>
    <mergeCell ref="A180:S180"/>
    <mergeCell ref="A18:S18"/>
    <mergeCell ref="B6:B10"/>
    <mergeCell ref="C6:G6"/>
    <mergeCell ref="H6:L6"/>
    <mergeCell ref="M6:Q6"/>
    <mergeCell ref="C7:D7"/>
    <mergeCell ref="H7:I7"/>
    <mergeCell ref="M7:N7"/>
    <mergeCell ref="A11:S11"/>
    <mergeCell ref="A1:Q1"/>
    <mergeCell ref="A2:Q2"/>
    <mergeCell ref="A3:Q3"/>
    <mergeCell ref="A5:Q5"/>
    <mergeCell ref="A103:S103"/>
    <mergeCell ref="A12:S12"/>
    <mergeCell ref="C9:Q9"/>
    <mergeCell ref="R9:S9"/>
    <mergeCell ref="R6:S6"/>
    <mergeCell ref="R7:S7"/>
    <mergeCell ref="C8:D8"/>
    <mergeCell ref="H8:I8"/>
    <mergeCell ref="M8:N8"/>
    <mergeCell ref="R8:S8"/>
    <mergeCell ref="A4:Q4"/>
    <mergeCell ref="A6:A10"/>
    <mergeCell ref="L217:M217"/>
    <mergeCell ref="L219:M219"/>
    <mergeCell ref="A213:O213"/>
    <mergeCell ref="N212:O212"/>
    <mergeCell ref="L212:M212"/>
    <mergeCell ref="L214:M214"/>
    <mergeCell ref="L215:M215"/>
    <mergeCell ref="L216:M216"/>
    <mergeCell ref="B216:H216"/>
    <mergeCell ref="B217:H217"/>
    <mergeCell ref="B219:H219"/>
    <mergeCell ref="B214:H214"/>
    <mergeCell ref="B215:H215"/>
    <mergeCell ref="B212:H212"/>
    <mergeCell ref="B218:H218"/>
    <mergeCell ref="L218:M218"/>
  </mergeCells>
  <pageMargins left="0.17" right="0.17" top="0.31496062992125984" bottom="0.27559055118110237" header="0.31496062992125984" footer="0.31496062992125984"/>
  <pageSetup paperSize="9" scale="55" fitToHeight="0" orientation="landscape" r:id="rId1"/>
  <colBreaks count="1" manualBreakCount="1">
    <brk id="19" max="2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Панасенко</dc:creator>
  <cp:lastModifiedBy>Дмитрий Абрамов</cp:lastModifiedBy>
  <cp:lastPrinted>2016-02-19T10:14:05Z</cp:lastPrinted>
  <dcterms:created xsi:type="dcterms:W3CDTF">2016-02-05T14:19:57Z</dcterms:created>
  <dcterms:modified xsi:type="dcterms:W3CDTF">2017-03-24T07:53:46Z</dcterms:modified>
</cp:coreProperties>
</file>