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Google Диск\2018\Прайсы 2018\"/>
    </mc:Choice>
  </mc:AlternateContent>
  <bookViews>
    <workbookView xWindow="0" yWindow="0" windowWidth="24075" windowHeight="12135"/>
  </bookViews>
  <sheets>
    <sheet name="Лист1" sheetId="1" r:id="rId1"/>
  </sheets>
  <definedNames>
    <definedName name="_xlnm.Print_Area" localSheetId="0">Лист1!$A$1:$Q$248</definedName>
  </definedNames>
  <calcPr calcId="152511"/>
</workbook>
</file>

<file path=xl/calcChain.xml><?xml version="1.0" encoding="utf-8"?>
<calcChain xmlns="http://schemas.openxmlformats.org/spreadsheetml/2006/main">
  <c r="Q77" i="1" l="1"/>
  <c r="Q78" i="1"/>
  <c r="Q79" i="1"/>
  <c r="Q76" i="1"/>
  <c r="N77" i="1"/>
  <c r="N78" i="1"/>
  <c r="N79" i="1"/>
  <c r="N76" i="1"/>
  <c r="Q181" i="1" l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80" i="1"/>
  <c r="Q166" i="1"/>
  <c r="Q167" i="1"/>
  <c r="Q168" i="1"/>
  <c r="Q169" i="1"/>
  <c r="Q170" i="1"/>
  <c r="Q171" i="1"/>
  <c r="Q172" i="1"/>
  <c r="Q173" i="1"/>
  <c r="Q174" i="1"/>
  <c r="Q175" i="1"/>
  <c r="Q165" i="1"/>
  <c r="Q131" i="1"/>
  <c r="Q132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19" i="1"/>
  <c r="Q120" i="1"/>
  <c r="Q121" i="1"/>
  <c r="Q122" i="1"/>
  <c r="Q123" i="1"/>
  <c r="Q124" i="1"/>
  <c r="Q125" i="1"/>
  <c r="Q118" i="1"/>
  <c r="Q92" i="1"/>
  <c r="Q93" i="1"/>
  <c r="Q94" i="1"/>
  <c r="Q96" i="1"/>
  <c r="Q98" i="1"/>
  <c r="Q100" i="1"/>
  <c r="Q101" i="1"/>
  <c r="Q102" i="1"/>
  <c r="Q103" i="1"/>
  <c r="Q104" i="1"/>
  <c r="Q105" i="1"/>
  <c r="Q106" i="1"/>
  <c r="Q107" i="1"/>
  <c r="Q109" i="1"/>
  <c r="Q111" i="1"/>
  <c r="Q112" i="1"/>
  <c r="Q113" i="1"/>
  <c r="Q91" i="1"/>
  <c r="Q38" i="1"/>
  <c r="Q40" i="1"/>
  <c r="Q41" i="1"/>
  <c r="Q43" i="1"/>
  <c r="Q45" i="1"/>
  <c r="Q47" i="1"/>
  <c r="Q49" i="1"/>
  <c r="Q50" i="1"/>
  <c r="Q52" i="1"/>
  <c r="Q54" i="1"/>
  <c r="Q56" i="1"/>
  <c r="Q57" i="1"/>
  <c r="Q59" i="1"/>
  <c r="Q61" i="1"/>
  <c r="Q62" i="1"/>
  <c r="Q63" i="1"/>
  <c r="Q64" i="1"/>
  <c r="Q65" i="1"/>
  <c r="Q67" i="1"/>
  <c r="Q69" i="1"/>
  <c r="Q71" i="1"/>
  <c r="Q73" i="1"/>
  <c r="Q75" i="1"/>
  <c r="Q81" i="1"/>
  <c r="Q83" i="1"/>
  <c r="Q85" i="1"/>
  <c r="Q86" i="1"/>
  <c r="Q10" i="1"/>
  <c r="Q12" i="1"/>
  <c r="Q14" i="1"/>
  <c r="Q16" i="1"/>
  <c r="Q18" i="1"/>
  <c r="Q20" i="1"/>
  <c r="Q22" i="1"/>
  <c r="Q24" i="1"/>
  <c r="Q26" i="1"/>
  <c r="Q28" i="1"/>
  <c r="Q30" i="1"/>
  <c r="Q32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80" i="1"/>
  <c r="N166" i="1"/>
  <c r="N167" i="1"/>
  <c r="N168" i="1"/>
  <c r="N169" i="1"/>
  <c r="N170" i="1"/>
  <c r="N171" i="1"/>
  <c r="N172" i="1"/>
  <c r="N173" i="1"/>
  <c r="N174" i="1"/>
  <c r="N175" i="1"/>
  <c r="N165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31" i="1"/>
  <c r="N132" i="1"/>
  <c r="N134" i="1"/>
  <c r="N135" i="1"/>
  <c r="N136" i="1"/>
  <c r="N137" i="1"/>
  <c r="N138" i="1"/>
  <c r="N119" i="1"/>
  <c r="N120" i="1"/>
  <c r="N121" i="1"/>
  <c r="N122" i="1"/>
  <c r="N123" i="1"/>
  <c r="N124" i="1"/>
  <c r="N125" i="1"/>
  <c r="N118" i="1"/>
  <c r="N92" i="1"/>
  <c r="N93" i="1"/>
  <c r="N94" i="1"/>
  <c r="N96" i="1"/>
  <c r="N98" i="1"/>
  <c r="N100" i="1"/>
  <c r="N101" i="1"/>
  <c r="N102" i="1"/>
  <c r="N103" i="1"/>
  <c r="N104" i="1"/>
  <c r="N105" i="1"/>
  <c r="N106" i="1"/>
  <c r="N107" i="1"/>
  <c r="N109" i="1"/>
  <c r="N111" i="1"/>
  <c r="N112" i="1"/>
  <c r="N113" i="1"/>
  <c r="N91" i="1"/>
  <c r="N38" i="1"/>
  <c r="N40" i="1"/>
  <c r="N41" i="1"/>
  <c r="N43" i="1"/>
  <c r="N45" i="1"/>
  <c r="N47" i="1"/>
  <c r="N49" i="1"/>
  <c r="N50" i="1"/>
  <c r="N52" i="1"/>
  <c r="N54" i="1"/>
  <c r="N56" i="1"/>
  <c r="N57" i="1"/>
  <c r="N59" i="1"/>
  <c r="N61" i="1"/>
  <c r="N62" i="1"/>
  <c r="N63" i="1"/>
  <c r="N64" i="1"/>
  <c r="N65" i="1"/>
  <c r="N67" i="1"/>
  <c r="N69" i="1"/>
  <c r="N71" i="1"/>
  <c r="N73" i="1"/>
  <c r="N75" i="1"/>
  <c r="N81" i="1"/>
  <c r="N83" i="1"/>
  <c r="N85" i="1"/>
  <c r="N86" i="1"/>
  <c r="N18" i="1"/>
  <c r="N20" i="1"/>
  <c r="N22" i="1"/>
  <c r="N24" i="1"/>
  <c r="N26" i="1"/>
  <c r="N28" i="1"/>
  <c r="N30" i="1"/>
  <c r="N32" i="1"/>
  <c r="N14" i="1"/>
  <c r="N16" i="1"/>
  <c r="N10" i="1"/>
  <c r="N12" i="1"/>
  <c r="Q60" i="1" l="1"/>
  <c r="N99" i="1" l="1"/>
  <c r="Q84" i="1"/>
  <c r="Q110" i="1"/>
  <c r="Q82" i="1"/>
  <c r="N82" i="1"/>
  <c r="Q99" i="1"/>
  <c r="N110" i="1"/>
  <c r="Q72" i="1"/>
  <c r="N60" i="1"/>
  <c r="N72" i="1"/>
  <c r="N95" i="1" l="1"/>
  <c r="Q95" i="1"/>
  <c r="N70" i="1"/>
  <c r="N68" i="1"/>
  <c r="N130" i="1"/>
  <c r="N80" i="1"/>
  <c r="Q133" i="1"/>
  <c r="Q66" i="1"/>
  <c r="Q108" i="1"/>
  <c r="Q97" i="1"/>
  <c r="Q74" i="1"/>
  <c r="N84" i="1"/>
  <c r="Q130" i="1"/>
  <c r="N108" i="1"/>
  <c r="Q68" i="1"/>
  <c r="N66" i="1"/>
  <c r="Q70" i="1"/>
  <c r="Q80" i="1"/>
  <c r="N133" i="1"/>
  <c r="N74" i="1"/>
  <c r="N97" i="1"/>
  <c r="Q51" i="1"/>
  <c r="N51" i="1"/>
  <c r="Q46" i="1"/>
  <c r="N46" i="1"/>
  <c r="Q44" i="1"/>
  <c r="N44" i="1"/>
  <c r="Q39" i="1"/>
  <c r="N39" i="1"/>
  <c r="Q15" i="1" l="1"/>
  <c r="Q31" i="1"/>
  <c r="N42" i="1"/>
  <c r="Q37" i="1"/>
  <c r="Q55" i="1"/>
  <c r="N48" i="1"/>
  <c r="N53" i="1"/>
  <c r="N58" i="1"/>
  <c r="Q11" i="1"/>
  <c r="Q19" i="1"/>
  <c r="Q27" i="1"/>
  <c r="N37" i="1"/>
  <c r="N55" i="1"/>
  <c r="Q42" i="1"/>
  <c r="Q48" i="1"/>
  <c r="Q53" i="1"/>
  <c r="Q58" i="1"/>
  <c r="Q13" i="1" l="1"/>
  <c r="Q23" i="1"/>
  <c r="Q25" i="1"/>
  <c r="Q21" i="1"/>
  <c r="Q29" i="1"/>
  <c r="Q9" i="1"/>
  <c r="Q17" i="1"/>
  <c r="N31" i="1"/>
  <c r="N27" i="1"/>
  <c r="N19" i="1"/>
  <c r="N11" i="1"/>
  <c r="N29" i="1"/>
  <c r="N21" i="1"/>
  <c r="N13" i="1"/>
  <c r="N23" i="1"/>
  <c r="N15" i="1"/>
  <c r="N25" i="1"/>
  <c r="N17" i="1"/>
  <c r="N9" i="1"/>
  <c r="J16" i="1"/>
  <c r="J20" i="1" l="1"/>
  <c r="J24" i="1" l="1"/>
  <c r="J28" i="1" s="1"/>
</calcChain>
</file>

<file path=xl/sharedStrings.xml><?xml version="1.0" encoding="utf-8"?>
<sst xmlns="http://schemas.openxmlformats.org/spreadsheetml/2006/main" count="1209" uniqueCount="286">
  <si>
    <t>RT 101</t>
  </si>
  <si>
    <t>PRIMA</t>
  </si>
  <si>
    <t>VT</t>
  </si>
  <si>
    <t>RT 102</t>
  </si>
  <si>
    <t>RT 103</t>
  </si>
  <si>
    <t>GT</t>
  </si>
  <si>
    <t>RT 207</t>
  </si>
  <si>
    <t>CLASSICA</t>
  </si>
  <si>
    <t>RT 209</t>
  </si>
  <si>
    <t>RT 215</t>
  </si>
  <si>
    <t>HT</t>
  </si>
  <si>
    <t>RT 307</t>
  </si>
  <si>
    <t>RUSTICA</t>
  </si>
  <si>
    <t>RT 404</t>
  </si>
  <si>
    <t>RT 406</t>
  </si>
  <si>
    <t>RT 412</t>
  </si>
  <si>
    <t>RT 417</t>
  </si>
  <si>
    <t>RT 418</t>
  </si>
  <si>
    <t>RT 433</t>
  </si>
  <si>
    <t>RT 434</t>
  </si>
  <si>
    <t>RT 435</t>
  </si>
  <si>
    <t>RT 436</t>
  </si>
  <si>
    <t>RT 438</t>
  </si>
  <si>
    <t>RT 448</t>
  </si>
  <si>
    <t>RT 449</t>
  </si>
  <si>
    <t>RT 473</t>
  </si>
  <si>
    <t>RT 474</t>
  </si>
  <si>
    <t>RT 475</t>
  </si>
  <si>
    <t>RT 476</t>
  </si>
  <si>
    <t>RT 481</t>
  </si>
  <si>
    <t>RT 483</t>
  </si>
  <si>
    <t>RT 487</t>
  </si>
  <si>
    <t>RT 495</t>
  </si>
  <si>
    <t>RT 499</t>
  </si>
  <si>
    <t>RT 601</t>
  </si>
  <si>
    <t>Schwarz rustikal Innova</t>
  </si>
  <si>
    <t>INNOVA</t>
  </si>
  <si>
    <t>RT 602</t>
  </si>
  <si>
    <t>Schwarz/grau rustikal Innova</t>
  </si>
  <si>
    <t>RT 603</t>
  </si>
  <si>
    <t>Grau rustikal Innova</t>
  </si>
  <si>
    <t>RT 610</t>
  </si>
  <si>
    <t>Blaubunt glatt</t>
  </si>
  <si>
    <t>RT 611</t>
  </si>
  <si>
    <t>Rotblaubunt glatt</t>
  </si>
  <si>
    <t>Ultima</t>
  </si>
  <si>
    <t>RT 150</t>
  </si>
  <si>
    <t>RT 151</t>
  </si>
  <si>
    <t>RT 152</t>
  </si>
  <si>
    <t>RT 153</t>
  </si>
  <si>
    <t>RT 154</t>
  </si>
  <si>
    <t>RT 155</t>
  </si>
  <si>
    <t>RT 156</t>
  </si>
  <si>
    <t>RT 157</t>
  </si>
  <si>
    <t xml:space="preserve"> SPEZIALFARBEN </t>
  </si>
  <si>
    <t>SPEZIALFARBEN</t>
  </si>
  <si>
    <t>RT 513</t>
  </si>
  <si>
    <t>RT 515</t>
  </si>
  <si>
    <t>RT 517</t>
  </si>
  <si>
    <t>RT 520</t>
  </si>
  <si>
    <t>RT 522</t>
  </si>
  <si>
    <t>RT 526</t>
  </si>
  <si>
    <t>RT 531</t>
  </si>
  <si>
    <t>RT 532</t>
  </si>
  <si>
    <t>RT 534</t>
  </si>
  <si>
    <t>RT 536</t>
  </si>
  <si>
    <t>RT 540</t>
  </si>
  <si>
    <t xml:space="preserve"> SPEZIALFARBEN</t>
  </si>
  <si>
    <t>RT 542</t>
  </si>
  <si>
    <t xml:space="preserve">RT 546 </t>
  </si>
  <si>
    <t xml:space="preserve">RT 547 </t>
  </si>
  <si>
    <t>RT 548</t>
  </si>
  <si>
    <t>RT 550</t>
  </si>
  <si>
    <t>RT 570</t>
  </si>
  <si>
    <t>FUSION</t>
  </si>
  <si>
    <t>RT 571</t>
  </si>
  <si>
    <t>RT 572</t>
  </si>
  <si>
    <t xml:space="preserve"> FUSION</t>
  </si>
  <si>
    <t xml:space="preserve">RT 573  </t>
  </si>
  <si>
    <t xml:space="preserve">HT </t>
  </si>
  <si>
    <t>RT 575</t>
  </si>
  <si>
    <t>RT 574</t>
  </si>
  <si>
    <t>RT 510</t>
  </si>
  <si>
    <t>м2</t>
  </si>
  <si>
    <t>DNF</t>
  </si>
  <si>
    <t>NF</t>
  </si>
  <si>
    <t>HF</t>
  </si>
  <si>
    <t>VMz полнотелый</t>
  </si>
  <si>
    <t>VHLz пустотелый</t>
  </si>
  <si>
    <t>228X50X54 мм</t>
  </si>
  <si>
    <t>228X108X54 мм</t>
  </si>
  <si>
    <t>220X105X65 мм</t>
  </si>
  <si>
    <t>240X115X71 мм</t>
  </si>
  <si>
    <t>468X108X38 мм</t>
  </si>
  <si>
    <t>Gelb Handstrichziegel</t>
  </si>
  <si>
    <t>Gelb geflammt Handstrichziegel</t>
  </si>
  <si>
    <t>Rot Handstrichziegel</t>
  </si>
  <si>
    <t>Rotbunt Handstrichziegel</t>
  </si>
  <si>
    <t>Rotbunt Handstrichziegel geflammt</t>
  </si>
  <si>
    <t>Gelb Malakit Handstrichziegel</t>
  </si>
  <si>
    <t>Rotbunt  Handstrichziegel</t>
  </si>
  <si>
    <t>Nordsee Handstrichziegel</t>
  </si>
  <si>
    <t>Rosé Handstrichziegel</t>
  </si>
  <si>
    <t>Altrot Siena Handstrichziegel</t>
  </si>
  <si>
    <t>Rot nuanciert Handstrichziegel</t>
  </si>
  <si>
    <t>Altrot Handstrichziegel</t>
  </si>
  <si>
    <t>Gelb Heide Handstrichziegel</t>
  </si>
  <si>
    <t>Weiß/gelb Genova Handstrichziegel</t>
  </si>
  <si>
    <t>Gelb/rot Sevilla Handstrichziegel</t>
  </si>
  <si>
    <t>Gelbbraun Torino Handstrichziegel</t>
  </si>
  <si>
    <t>Umbra Handstrichziegel</t>
  </si>
  <si>
    <t>Gelbbraun Verona Handstrichziegel</t>
  </si>
  <si>
    <t>Rot/gelb Valencia Handstrichziegel</t>
  </si>
  <si>
    <t xml:space="preserve"> Fusion Handstrichziegel</t>
  </si>
  <si>
    <t>Fusion Handstrichziegel</t>
  </si>
  <si>
    <t xml:space="preserve"> Blaugedämpft Handstrichziegel</t>
  </si>
  <si>
    <t>Blaugedämpft Alhambra Handstrichziegel</t>
  </si>
  <si>
    <t>Graugedämpft Delfi Handstrichziegel</t>
  </si>
  <si>
    <t>Negro mit Kohle Handstrichziegel</t>
  </si>
  <si>
    <t>Alexandria Handstrichziegel</t>
  </si>
  <si>
    <t>Windsor Handstrichziegel</t>
  </si>
  <si>
    <t>Colosseum Handstrichziegel</t>
  </si>
  <si>
    <t>Villanova Handstrichziegel</t>
  </si>
  <si>
    <t>Parma Handstrichziegel</t>
  </si>
  <si>
    <t>Pompeji Handstrichziegel</t>
  </si>
  <si>
    <t>Pantheon Handstrichziegel</t>
  </si>
  <si>
    <t xml:space="preserve"> Apollon Handstrichziegel</t>
  </si>
  <si>
    <t>Attika Handstrichziegel</t>
  </si>
  <si>
    <t>Helios Handstrichziegel</t>
  </si>
  <si>
    <t xml:space="preserve"> Hera Handstrichziegel</t>
  </si>
  <si>
    <t xml:space="preserve"> Kronos Handstrichziegel</t>
  </si>
  <si>
    <t>Ultima Handstrichziegel</t>
  </si>
  <si>
    <t>Weiß Lucca Handstrichziegel</t>
  </si>
  <si>
    <t>Braun Handstrichziegel</t>
  </si>
  <si>
    <t>Lava Handstrichziegel</t>
  </si>
  <si>
    <t>RT 410</t>
  </si>
  <si>
    <t>Classic</t>
  </si>
  <si>
    <t>Рабочие стороны</t>
  </si>
  <si>
    <t>Bologna Handstrichziegel</t>
  </si>
  <si>
    <t>Monza Handstrichziegel</t>
  </si>
  <si>
    <t>Como Handstrichziegel</t>
  </si>
  <si>
    <t>Bari Handstrichziegel</t>
  </si>
  <si>
    <t>Цвет</t>
  </si>
  <si>
    <t xml:space="preserve">Серия ULTIMA - Экслюзивный полнотелый кирпич ригель формата 468*108*38 мм / Longriegelformat </t>
  </si>
  <si>
    <t>Формат</t>
  </si>
  <si>
    <t>Завод</t>
  </si>
  <si>
    <t>Серия                   кирпича</t>
  </si>
  <si>
    <t>Название кирпича</t>
  </si>
  <si>
    <t>Размеры,                мм.</t>
  </si>
  <si>
    <t>Тип кирпича</t>
  </si>
  <si>
    <t>Вес, кг.</t>
  </si>
  <si>
    <t>Серия INNOVA - Кирпич с ангобированной поверхностью</t>
  </si>
  <si>
    <t>Серия  UNIKA/SPEZIALFARBEN - Эксклюзивный полнотелый состаренный кирпич Wasserstrich/Handstrichziegel</t>
  </si>
  <si>
    <t>Серия CLASSICA - Полнотелый состаренный кирпич  Wasserstrich/Handstrichziegel</t>
  </si>
  <si>
    <t>Серия PRIMA - Полнотелый состаренный кирпич Wasserstrich/Handstrichziegel</t>
  </si>
  <si>
    <t>Серия  FUSION - Полнотелый состаренный кирпич Wasserstrich/Handstrichziegel</t>
  </si>
  <si>
    <t xml:space="preserve">Серия RUSTICA -  Полнотелый кирпич ручная формовка/Handformziegel. Водопоглащение 6-8%. </t>
  </si>
  <si>
    <t>шт. на поддоне</t>
  </si>
  <si>
    <t>шт.</t>
  </si>
  <si>
    <t>Расход, шт./м2</t>
  </si>
  <si>
    <t xml:space="preserve">         Москва</t>
  </si>
  <si>
    <t xml:space="preserve">   Санкт-Петербург</t>
  </si>
  <si>
    <t>Москва</t>
  </si>
  <si>
    <t>Санкт-Петербург</t>
  </si>
  <si>
    <t>Riegel</t>
  </si>
  <si>
    <t>Blaugedämpft Rokoko Handformziegel, двойной обжиг</t>
  </si>
  <si>
    <t>* При размещении заказа на условиях поставки в Санкт-Петербург необходимо указать в заявке на счет адрес доставки в Санкт-Петербурге  и предоставить доверенность на уполномоченного представителя, принимающего груз.</t>
  </si>
  <si>
    <t>RT 158</t>
  </si>
  <si>
    <t>RT 159</t>
  </si>
  <si>
    <t>RT 160</t>
  </si>
  <si>
    <t>RT 472</t>
  </si>
  <si>
    <t>Bellagio</t>
  </si>
  <si>
    <t>RT 612</t>
  </si>
  <si>
    <t>Rotbunt Kohle WS</t>
  </si>
  <si>
    <t>RT 551</t>
  </si>
  <si>
    <t>RT 554</t>
  </si>
  <si>
    <t>RT 556</t>
  </si>
  <si>
    <t>ENG</t>
  </si>
  <si>
    <r>
      <t>H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Calibri"/>
        <family val="2"/>
        <charset val="204"/>
        <scheme val="minor"/>
      </rPr>
      <t>J</t>
    </r>
  </si>
  <si>
    <t>HØJ</t>
  </si>
  <si>
    <t>RF</t>
  </si>
  <si>
    <t>250x120x65 мм</t>
  </si>
  <si>
    <t>MT</t>
  </si>
  <si>
    <t>215X102X65 мм</t>
  </si>
  <si>
    <t>Прайс-лист  на кирпич Randers Tegl из Скандинавии - 2018 год</t>
  </si>
  <si>
    <t>RT 333</t>
  </si>
  <si>
    <t>Rot Handformziegel</t>
  </si>
  <si>
    <t xml:space="preserve">RT 444 </t>
  </si>
  <si>
    <t>Rotbunt Handformziegel</t>
  </si>
  <si>
    <t xml:space="preserve">RT 445 </t>
  </si>
  <si>
    <t xml:space="preserve">Rotbunt Patina Handformziegel </t>
  </si>
  <si>
    <t xml:space="preserve">RT 452  </t>
  </si>
  <si>
    <t xml:space="preserve">Bunt Gotik Handformziegel </t>
  </si>
  <si>
    <t>RT 453</t>
  </si>
  <si>
    <t xml:space="preserve">Rot Barok Handformziegel </t>
  </si>
  <si>
    <t>Rustica Giallo</t>
  </si>
  <si>
    <t>RT 454</t>
  </si>
  <si>
    <t>ECO-DNF</t>
  </si>
  <si>
    <t>ECO-HF</t>
  </si>
  <si>
    <t>220X50X65 мм</t>
  </si>
  <si>
    <t>ECO-ENG</t>
  </si>
  <si>
    <t>215X50X65 мм</t>
  </si>
  <si>
    <t>ECO-RF</t>
  </si>
  <si>
    <t>250X60X65 мм</t>
  </si>
  <si>
    <t>250Х120Х65 мм</t>
  </si>
  <si>
    <t>250Х60Х65 мм</t>
  </si>
  <si>
    <t>ECO-NF</t>
  </si>
  <si>
    <t>240X57X71 мм</t>
  </si>
  <si>
    <t>Специальные кладочные растворы для облицовочного кирпича Randers Tegl</t>
  </si>
  <si>
    <t>Артикул</t>
  </si>
  <si>
    <t>Наименование</t>
  </si>
  <si>
    <t>Мешок кг.</t>
  </si>
  <si>
    <t>Цена, руб.</t>
  </si>
  <si>
    <t>Складская программа</t>
  </si>
  <si>
    <t xml:space="preserve">Кладочные растворы для облицовочного кирпича с водопоглощением более 10% </t>
  </si>
  <si>
    <t>VK plus . A</t>
  </si>
  <si>
    <t>Кладочный раствор с трассом для лицевого кирпича, алебастрово-белый</t>
  </si>
  <si>
    <t>склад Ногинск</t>
  </si>
  <si>
    <t>VK plus . B</t>
  </si>
  <si>
    <t>Кладочный раствор с трассом для лицевого кирпича, светло-бежевый</t>
  </si>
  <si>
    <t>VK plus . С</t>
  </si>
  <si>
    <t>Кладочный раствор с трассом для лицевого кирпича, светло-серый</t>
  </si>
  <si>
    <t>VK plus . D</t>
  </si>
  <si>
    <t>Кладочный раствор с трассом для лицевого кирпича, графитово-серый</t>
  </si>
  <si>
    <t>VK plus . E</t>
  </si>
  <si>
    <t>Кладочный раствор с трассом для лицевого кирпича, антрацитово-серый</t>
  </si>
  <si>
    <t>VK plus . F</t>
  </si>
  <si>
    <t>Кладочный раствор с трассом для лицевого кирпича, тёмно-коричневый</t>
  </si>
  <si>
    <t>VK plus . G</t>
  </si>
  <si>
    <t>Кладочный раствор с трассом для лицевого кирпича, красно-коричневый</t>
  </si>
  <si>
    <t>VK plus . H</t>
  </si>
  <si>
    <t>Кладочный раствор с трассом для лицевого кирпича, графитово-чёрный</t>
  </si>
  <si>
    <t>VK plus . I</t>
  </si>
  <si>
    <t>Кладочный раствор с трассом для лицевого кирпича, песочно-жёлтый</t>
  </si>
  <si>
    <t>VK plus . K</t>
  </si>
  <si>
    <t>Кладочный раствор с трассом для лицевого кирпича, кремово-жёлтый</t>
  </si>
  <si>
    <t>VK plus . N</t>
  </si>
  <si>
    <t>Кладочный раствор с трассом для лицевого кирпича, жёлто-оранжевый</t>
  </si>
  <si>
    <t>VK plus . P</t>
  </si>
  <si>
    <t>Кладочный раствор с трассом для лицевого кирпича, светло-коричневый</t>
  </si>
  <si>
    <t>VK plus . S</t>
  </si>
  <si>
    <t>Кладочный раствор с трассом для лицевого кирпича, медно-коричневый</t>
  </si>
  <si>
    <t>VK plus . T</t>
  </si>
  <si>
    <t>Кладочный раствор с трассом для лицевого кирпича, стально-серый</t>
  </si>
  <si>
    <t xml:space="preserve">Кладочные растворы для облицовочного кирпича с водопоглощением от 8 до 10% </t>
  </si>
  <si>
    <t>VK 01 . A</t>
  </si>
  <si>
    <t>VK 01 . A Зима</t>
  </si>
  <si>
    <r>
      <t xml:space="preserve">Кладочный раствор с трассом для лицевого кирпича, алебастрово-белый, </t>
    </r>
    <r>
      <rPr>
        <b/>
        <sz val="11"/>
        <color indexed="10"/>
        <rFont val="Calibri"/>
        <family val="2"/>
        <charset val="204"/>
        <scheme val="minor"/>
      </rPr>
      <t>ЗИМНИЙ</t>
    </r>
  </si>
  <si>
    <t>VK 01 . B</t>
  </si>
  <si>
    <t>VK 01 . B Зима</t>
  </si>
  <si>
    <r>
      <t xml:space="preserve">Кладочный раствор с трассом для лицевого кирпича, светло-бежевый,      </t>
    </r>
    <r>
      <rPr>
        <b/>
        <sz val="11"/>
        <color indexed="10"/>
        <rFont val="Calibri"/>
        <family val="2"/>
        <charset val="204"/>
        <scheme val="minor"/>
      </rPr>
      <t>ЗИМНИЙ</t>
    </r>
  </si>
  <si>
    <t>VK 01 . С</t>
  </si>
  <si>
    <t>VK 01 . D</t>
  </si>
  <si>
    <t>VK 01 . E</t>
  </si>
  <si>
    <t>VK 01 . F</t>
  </si>
  <si>
    <t>VK 01 . G</t>
  </si>
  <si>
    <t>VK 01 . H</t>
  </si>
  <si>
    <t>VK 01 . I</t>
  </si>
  <si>
    <t>VK 01 . K</t>
  </si>
  <si>
    <t>VK 01 . N</t>
  </si>
  <si>
    <t>VK 01 . P</t>
  </si>
  <si>
    <t>VK 01 . S</t>
  </si>
  <si>
    <t>VK 01 . T</t>
  </si>
  <si>
    <t xml:space="preserve">Кладочные растворы для облицовочного кирпича с водопоглощением от 3 до 8% </t>
  </si>
  <si>
    <t>VM 01 . A</t>
  </si>
  <si>
    <t>VM 01 . A Зима</t>
  </si>
  <si>
    <t>VM 01 . B</t>
  </si>
  <si>
    <t>VM 01 . B Зима</t>
  </si>
  <si>
    <t>VM 01 . C</t>
  </si>
  <si>
    <t>VM 01 . D</t>
  </si>
  <si>
    <t>VM 01 . E</t>
  </si>
  <si>
    <t>VM 01 . E Осень</t>
  </si>
  <si>
    <t>Кладочный раствор с трассом для лицевого кирпича, антрацитово-серый, ОСЕННИЙ</t>
  </si>
  <si>
    <t>VM 01 . F</t>
  </si>
  <si>
    <t>VM 01 . G</t>
  </si>
  <si>
    <t>VM 01 . H</t>
  </si>
  <si>
    <t>VM 01 . I</t>
  </si>
  <si>
    <t>VM 01 . K</t>
  </si>
  <si>
    <t>VM 01 . N</t>
  </si>
  <si>
    <t>VM 01 . P</t>
  </si>
  <si>
    <t>VM 01 . S</t>
  </si>
  <si>
    <t>VM 01 . T</t>
  </si>
  <si>
    <t>(действителен с 15 февраля 2018 года )</t>
  </si>
  <si>
    <r>
      <t xml:space="preserve"> Eos Handstrichziegel </t>
    </r>
    <r>
      <rPr>
        <b/>
        <sz val="11"/>
        <color rgb="FFFF0000"/>
        <rFont val="Calibri"/>
        <family val="2"/>
        <charset val="204"/>
        <scheme val="minor"/>
      </rPr>
      <t>Новинка 2018</t>
    </r>
  </si>
  <si>
    <r>
      <t xml:space="preserve"> Selene Handstrichziegel </t>
    </r>
    <r>
      <rPr>
        <b/>
        <sz val="11"/>
        <color rgb="FFFF0000"/>
        <rFont val="Calibri"/>
        <family val="2"/>
        <charset val="204"/>
        <scheme val="minor"/>
      </rPr>
      <t>Новинка 2018</t>
    </r>
  </si>
  <si>
    <r>
      <t xml:space="preserve"> Argos Handstrichziegel </t>
    </r>
    <r>
      <rPr>
        <b/>
        <sz val="11"/>
        <color rgb="FFFF0000"/>
        <rFont val="Calibri"/>
        <family val="2"/>
        <charset val="204"/>
        <scheme val="minor"/>
      </rPr>
      <t>Новинка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</si>
</sst>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р.&quot;;\-#,##0&quot;р.&quot;"/>
    <numFmt numFmtId="165" formatCode="_-* #,##0.00_р_._-;\-* #,##0.00_р_._-;_-* &quot;-&quot;??_р_._-;_-@_-"/>
    <numFmt numFmtId="166" formatCode="#,##0.00\ [$€-407]"/>
    <numFmt numFmtId="167" formatCode="_-* #,##0.00\ [$€-1]_-;\-* #,##0.00\ [$€-1]_-;_-* &quot;-&quot;??\ [$€-1]_-;_-@_-"/>
    <numFmt numFmtId="168" formatCode="00000\ 0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2"/>
      <color theme="1"/>
      <name val="Tahoma"/>
      <family val="2"/>
      <charset val="204"/>
    </font>
    <font>
      <b/>
      <sz val="26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1"/>
      <name val="Tahoma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Arial Black"/>
      <family val="2"/>
      <charset val="204"/>
    </font>
    <font>
      <b/>
      <sz val="18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8" fillId="0" borderId="0" applyFont="0" applyFill="0" applyBorder="0" applyAlignment="0" applyProtection="0"/>
  </cellStyleXfs>
  <cellXfs count="362">
    <xf numFmtId="0" fontId="0" fillId="0" borderId="0" xfId="0"/>
    <xf numFmtId="16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wrapText="1"/>
    </xf>
    <xf numFmtId="166" fontId="12" fillId="3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horizontal="center" vertical="center" wrapText="1"/>
    </xf>
    <xf numFmtId="166" fontId="0" fillId="3" borderId="12" xfId="0" applyNumberFormat="1" applyFill="1" applyBorder="1" applyAlignment="1">
      <alignment horizontal="center" vertical="center"/>
    </xf>
    <xf numFmtId="166" fontId="0" fillId="2" borderId="12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166" fontId="1" fillId="0" borderId="0" xfId="0" applyNumberFormat="1" applyFont="1" applyFill="1" applyBorder="1"/>
    <xf numFmtId="166" fontId="14" fillId="3" borderId="12" xfId="0" applyNumberFormat="1" applyFont="1" applyFill="1" applyBorder="1" applyAlignment="1">
      <alignment horizontal="center" vertical="center"/>
    </xf>
    <xf numFmtId="166" fontId="14" fillId="3" borderId="18" xfId="0" applyNumberFormat="1" applyFont="1" applyFill="1" applyBorder="1" applyAlignment="1">
      <alignment horizontal="center" vertical="center"/>
    </xf>
    <xf numFmtId="166" fontId="14" fillId="3" borderId="15" xfId="0" applyNumberFormat="1" applyFont="1" applyFill="1" applyBorder="1" applyAlignment="1">
      <alignment horizontal="center" vertical="center"/>
    </xf>
    <xf numFmtId="166" fontId="14" fillId="3" borderId="1" xfId="0" applyNumberFormat="1" applyFont="1" applyFill="1" applyBorder="1" applyAlignment="1">
      <alignment horizontal="center" vertical="center"/>
    </xf>
    <xf numFmtId="166" fontId="14" fillId="3" borderId="16" xfId="0" applyNumberFormat="1" applyFont="1" applyFill="1" applyBorder="1" applyAlignment="1">
      <alignment horizontal="center" vertical="center"/>
    </xf>
    <xf numFmtId="166" fontId="14" fillId="3" borderId="3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66" fontId="14" fillId="3" borderId="6" xfId="0" applyNumberFormat="1" applyFont="1" applyFill="1" applyBorder="1" applyAlignment="1">
      <alignment horizontal="center" vertical="center"/>
    </xf>
    <xf numFmtId="166" fontId="0" fillId="0" borderId="10" xfId="0" applyNumberFormat="1" applyFill="1" applyBorder="1" applyAlignment="1">
      <alignment vertical="center"/>
    </xf>
    <xf numFmtId="166" fontId="14" fillId="3" borderId="8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66" fontId="0" fillId="0" borderId="23" xfId="0" applyNumberFormat="1" applyFill="1" applyBorder="1" applyAlignment="1">
      <alignment horizontal="center" vertical="center"/>
    </xf>
    <xf numFmtId="166" fontId="0" fillId="0" borderId="10" xfId="0" applyNumberForma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166" fontId="0" fillId="3" borderId="13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66" fontId="0" fillId="3" borderId="0" xfId="0" applyNumberFormat="1" applyFill="1" applyBorder="1" applyAlignment="1">
      <alignment horizontal="center" vertical="center"/>
    </xf>
    <xf numFmtId="166" fontId="0" fillId="0" borderId="23" xfId="0" applyNumberFormat="1" applyFill="1" applyBorder="1" applyAlignment="1">
      <alignment vertical="center"/>
    </xf>
    <xf numFmtId="166" fontId="0" fillId="3" borderId="11" xfId="0" applyNumberFormat="1" applyFill="1" applyBorder="1" applyAlignment="1">
      <alignment horizontal="center" vertical="center"/>
    </xf>
    <xf numFmtId="166" fontId="0" fillId="3" borderId="17" xfId="0" applyNumberFormat="1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66" fontId="0" fillId="2" borderId="18" xfId="0" applyNumberFormat="1" applyFill="1" applyBorder="1" applyAlignment="1">
      <alignment horizontal="center" vertical="center"/>
    </xf>
    <xf numFmtId="166" fontId="0" fillId="2" borderId="6" xfId="0" applyNumberFormat="1" applyFill="1" applyBorder="1" applyAlignment="1">
      <alignment horizontal="center" vertical="center"/>
    </xf>
    <xf numFmtId="166" fontId="14" fillId="3" borderId="13" xfId="0" applyNumberFormat="1" applyFont="1" applyFill="1" applyBorder="1" applyAlignment="1">
      <alignment horizontal="center" vertical="center"/>
    </xf>
    <xf numFmtId="166" fontId="14" fillId="3" borderId="19" xfId="0" applyNumberFormat="1" applyFont="1" applyFill="1" applyBorder="1" applyAlignment="1">
      <alignment horizontal="center" vertical="center"/>
    </xf>
    <xf numFmtId="166" fontId="14" fillId="3" borderId="7" xfId="0" applyNumberFormat="1" applyFont="1" applyFill="1" applyBorder="1" applyAlignment="1">
      <alignment horizontal="center" vertical="center"/>
    </xf>
    <xf numFmtId="166" fontId="0" fillId="3" borderId="18" xfId="0" applyNumberFormat="1" applyFill="1" applyBorder="1" applyAlignment="1">
      <alignment horizontal="center" vertical="center"/>
    </xf>
    <xf numFmtId="166" fontId="0" fillId="3" borderId="6" xfId="0" applyNumberForma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66" fontId="12" fillId="0" borderId="23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166" fontId="0" fillId="0" borderId="0" xfId="0" applyNumberFormat="1" applyFill="1" applyAlignment="1">
      <alignment horizontal="center"/>
    </xf>
    <xf numFmtId="166" fontId="0" fillId="0" borderId="15" xfId="0" applyNumberFormat="1" applyFill="1" applyBorder="1" applyAlignment="1">
      <alignment horizontal="center" vertical="center"/>
    </xf>
    <xf numFmtId="166" fontId="14" fillId="3" borderId="36" xfId="0" applyNumberFormat="1" applyFont="1" applyFill="1" applyBorder="1" applyAlignment="1">
      <alignment horizontal="center" vertical="center"/>
    </xf>
    <xf numFmtId="166" fontId="0" fillId="0" borderId="29" xfId="0" applyNumberFormat="1" applyFill="1" applyBorder="1" applyAlignment="1">
      <alignment horizontal="center" vertical="center"/>
    </xf>
    <xf numFmtId="166" fontId="0" fillId="0" borderId="36" xfId="0" applyNumberFormat="1" applyFill="1" applyBorder="1" applyAlignment="1">
      <alignment horizontal="center" vertical="center"/>
    </xf>
    <xf numFmtId="166" fontId="0" fillId="2" borderId="16" xfId="0" applyNumberFormat="1" applyFill="1" applyBorder="1" applyAlignment="1">
      <alignment horizontal="center" vertical="center"/>
    </xf>
    <xf numFmtId="166" fontId="0" fillId="2" borderId="15" xfId="0" applyNumberFormat="1" applyFill="1" applyBorder="1" applyAlignment="1">
      <alignment horizontal="center" vertical="center"/>
    </xf>
    <xf numFmtId="166" fontId="0" fillId="3" borderId="21" xfId="0" applyNumberFormat="1" applyFill="1" applyBorder="1" applyAlignment="1">
      <alignment horizontal="center" vertical="center"/>
    </xf>
    <xf numFmtId="166" fontId="0" fillId="3" borderId="14" xfId="0" applyNumberFormat="1" applyFill="1" applyBorder="1" applyAlignment="1">
      <alignment horizontal="center" vertical="center"/>
    </xf>
    <xf numFmtId="166" fontId="0" fillId="3" borderId="28" xfId="0" applyNumberFormat="1" applyFill="1" applyBorder="1" applyAlignment="1">
      <alignment horizontal="center" vertical="center"/>
    </xf>
    <xf numFmtId="166" fontId="0" fillId="2" borderId="24" xfId="0" applyNumberFormat="1" applyFill="1" applyBorder="1" applyAlignment="1">
      <alignment horizontal="center" vertical="center"/>
    </xf>
    <xf numFmtId="166" fontId="0" fillId="0" borderId="27" xfId="0" applyNumberFormat="1" applyFill="1" applyBorder="1" applyAlignment="1">
      <alignment horizontal="center" vertical="center"/>
    </xf>
    <xf numFmtId="166" fontId="0" fillId="3" borderId="34" xfId="0" applyNumberFormat="1" applyFill="1" applyBorder="1" applyAlignment="1">
      <alignment horizontal="center" vertical="center"/>
    </xf>
    <xf numFmtId="166" fontId="0" fillId="3" borderId="23" xfId="0" applyNumberFormat="1" applyFill="1" applyBorder="1" applyAlignment="1">
      <alignment horizontal="center" vertical="center"/>
    </xf>
    <xf numFmtId="166" fontId="14" fillId="3" borderId="24" xfId="0" applyNumberFormat="1" applyFont="1" applyFill="1" applyBorder="1" applyAlignment="1">
      <alignment horizontal="center" vertical="center"/>
    </xf>
    <xf numFmtId="166" fontId="0" fillId="3" borderId="15" xfId="0" applyNumberFormat="1" applyFill="1" applyBorder="1" applyAlignment="1">
      <alignment horizontal="center" vertical="center"/>
    </xf>
    <xf numFmtId="166" fontId="0" fillId="3" borderId="30" xfId="0" applyNumberFormat="1" applyFill="1" applyBorder="1" applyAlignment="1">
      <alignment horizontal="center" vertical="center"/>
    </xf>
    <xf numFmtId="166" fontId="0" fillId="3" borderId="16" xfId="0" applyNumberFormat="1" applyFill="1" applyBorder="1" applyAlignment="1">
      <alignment horizontal="center" vertical="center"/>
    </xf>
    <xf numFmtId="166" fontId="0" fillId="3" borderId="24" xfId="0" applyNumberFormat="1" applyFill="1" applyBorder="1" applyAlignment="1">
      <alignment horizontal="center" vertical="center"/>
    </xf>
    <xf numFmtId="166" fontId="0" fillId="2" borderId="11" xfId="0" applyNumberFormat="1" applyFill="1" applyBorder="1" applyAlignment="1">
      <alignment horizontal="center" vertical="center"/>
    </xf>
    <xf numFmtId="166" fontId="0" fillId="2" borderId="17" xfId="0" applyNumberFormat="1" applyFill="1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166" fontId="0" fillId="2" borderId="36" xfId="0" applyNumberFormat="1" applyFill="1" applyBorder="1" applyAlignment="1">
      <alignment horizontal="center" vertical="center"/>
    </xf>
    <xf numFmtId="166" fontId="0" fillId="2" borderId="34" xfId="0" applyNumberFormat="1" applyFill="1" applyBorder="1" applyAlignment="1">
      <alignment horizontal="center" vertical="center"/>
    </xf>
    <xf numFmtId="166" fontId="0" fillId="2" borderId="35" xfId="0" applyNumberFormat="1" applyFill="1" applyBorder="1" applyAlignment="1">
      <alignment horizontal="center" vertical="center"/>
    </xf>
    <xf numFmtId="166" fontId="0" fillId="2" borderId="29" xfId="0" applyNumberFormat="1" applyFill="1" applyBorder="1" applyAlignment="1">
      <alignment horizontal="center" vertical="center"/>
    </xf>
    <xf numFmtId="166" fontId="0" fillId="2" borderId="30" xfId="0" applyNumberFormat="1" applyFill="1" applyBorder="1" applyAlignment="1">
      <alignment horizontal="center" vertical="center"/>
    </xf>
    <xf numFmtId="166" fontId="0" fillId="3" borderId="29" xfId="0" applyNumberFormat="1" applyFill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 vertical="center"/>
    </xf>
    <xf numFmtId="166" fontId="14" fillId="3" borderId="21" xfId="0" applyNumberFormat="1" applyFont="1" applyFill="1" applyBorder="1" applyAlignment="1">
      <alignment horizontal="center" vertical="center"/>
    </xf>
    <xf numFmtId="166" fontId="14" fillId="3" borderId="22" xfId="0" applyNumberFormat="1" applyFont="1" applyFill="1" applyBorder="1" applyAlignment="1">
      <alignment horizontal="center" vertical="center"/>
    </xf>
    <xf numFmtId="166" fontId="0" fillId="3" borderId="35" xfId="0" applyNumberForma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3" borderId="27" xfId="0" applyNumberFormat="1" applyFill="1" applyBorder="1" applyAlignment="1">
      <alignment horizontal="center" vertical="center"/>
    </xf>
    <xf numFmtId="166" fontId="0" fillId="3" borderId="36" xfId="0" applyNumberForma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6" fontId="16" fillId="2" borderId="1" xfId="0" applyNumberFormat="1" applyFont="1" applyFill="1" applyBorder="1" applyAlignment="1">
      <alignment horizontal="center" vertical="center" wrapText="1"/>
    </xf>
    <xf numFmtId="166" fontId="14" fillId="2" borderId="13" xfId="0" applyNumberFormat="1" applyFont="1" applyFill="1" applyBorder="1" applyAlignment="1">
      <alignment horizontal="center" vertical="center"/>
    </xf>
    <xf numFmtId="166" fontId="14" fillId="2" borderId="19" xfId="0" applyNumberFormat="1" applyFont="1" applyFill="1" applyBorder="1" applyAlignment="1">
      <alignment horizontal="center" vertical="center"/>
    </xf>
    <xf numFmtId="166" fontId="4" fillId="2" borderId="7" xfId="0" applyNumberFormat="1" applyFont="1" applyFill="1" applyBorder="1" applyAlignment="1">
      <alignment horizontal="center" vertical="center"/>
    </xf>
    <xf numFmtId="166" fontId="14" fillId="2" borderId="7" xfId="0" applyNumberFormat="1" applyFont="1" applyFill="1" applyBorder="1" applyAlignment="1">
      <alignment horizontal="center" vertical="center"/>
    </xf>
    <xf numFmtId="166" fontId="14" fillId="2" borderId="12" xfId="0" applyNumberFormat="1" applyFont="1" applyFill="1" applyBorder="1" applyAlignment="1">
      <alignment horizontal="center" vertical="center"/>
    </xf>
    <xf numFmtId="166" fontId="14" fillId="2" borderId="18" xfId="0" applyNumberFormat="1" applyFont="1" applyFill="1" applyBorder="1" applyAlignment="1">
      <alignment horizontal="center" vertical="center"/>
    </xf>
    <xf numFmtId="166" fontId="14" fillId="2" borderId="6" xfId="0" applyNumberFormat="1" applyFont="1" applyFill="1" applyBorder="1" applyAlignment="1">
      <alignment horizontal="center" vertical="center"/>
    </xf>
    <xf numFmtId="166" fontId="14" fillId="2" borderId="15" xfId="0" applyNumberFormat="1" applyFont="1" applyFill="1" applyBorder="1" applyAlignment="1">
      <alignment horizontal="center" vertical="center"/>
    </xf>
    <xf numFmtId="166" fontId="14" fillId="2" borderId="30" xfId="0" applyNumberFormat="1" applyFont="1" applyFill="1" applyBorder="1" applyAlignment="1">
      <alignment horizontal="center" vertical="center"/>
    </xf>
    <xf numFmtId="166" fontId="14" fillId="2" borderId="8" xfId="0" applyNumberFormat="1" applyFont="1" applyFill="1" applyBorder="1" applyAlignment="1">
      <alignment horizontal="center" vertical="center"/>
    </xf>
    <xf numFmtId="166" fontId="14" fillId="2" borderId="24" xfId="0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/>
    </xf>
    <xf numFmtId="166" fontId="14" fillId="2" borderId="36" xfId="0" applyNumberFormat="1" applyFont="1" applyFill="1" applyBorder="1" applyAlignment="1">
      <alignment horizontal="center" vertical="center"/>
    </xf>
    <xf numFmtId="166" fontId="14" fillId="2" borderId="14" xfId="0" applyNumberFormat="1" applyFont="1" applyFill="1" applyBorder="1" applyAlignment="1">
      <alignment horizontal="center" vertical="center"/>
    </xf>
    <xf numFmtId="166" fontId="14" fillId="2" borderId="22" xfId="0" applyNumberFormat="1" applyFont="1" applyFill="1" applyBorder="1" applyAlignment="1">
      <alignment horizontal="center" vertical="center"/>
    </xf>
    <xf numFmtId="166" fontId="14" fillId="2" borderId="25" xfId="0" applyNumberFormat="1" applyFont="1" applyFill="1" applyBorder="1" applyAlignment="1">
      <alignment horizontal="center" vertical="center"/>
    </xf>
    <xf numFmtId="166" fontId="14" fillId="2" borderId="31" xfId="0" applyNumberFormat="1" applyFont="1" applyFill="1" applyBorder="1" applyAlignment="1">
      <alignment horizontal="center" vertical="center"/>
    </xf>
    <xf numFmtId="166" fontId="14" fillId="2" borderId="32" xfId="0" applyNumberFormat="1" applyFont="1" applyFill="1" applyBorder="1" applyAlignment="1">
      <alignment horizontal="center" vertical="center"/>
    </xf>
    <xf numFmtId="166" fontId="14" fillId="2" borderId="33" xfId="0" applyNumberFormat="1" applyFont="1" applyFill="1" applyBorder="1" applyAlignment="1">
      <alignment horizontal="center" vertical="center"/>
    </xf>
    <xf numFmtId="166" fontId="14" fillId="2" borderId="27" xfId="0" applyNumberFormat="1" applyFont="1" applyFill="1" applyBorder="1" applyAlignment="1">
      <alignment horizontal="center" vertical="center"/>
    </xf>
    <xf numFmtId="166" fontId="14" fillId="2" borderId="9" xfId="0" applyNumberFormat="1" applyFont="1" applyFill="1" applyBorder="1" applyAlignment="1">
      <alignment horizontal="center" vertical="center"/>
    </xf>
    <xf numFmtId="166" fontId="14" fillId="2" borderId="20" xfId="0" applyNumberFormat="1" applyFont="1" applyFill="1" applyBorder="1" applyAlignment="1">
      <alignment horizontal="center" vertical="center"/>
    </xf>
    <xf numFmtId="166" fontId="14" fillId="2" borderId="21" xfId="0" applyNumberFormat="1" applyFont="1" applyFill="1" applyBorder="1" applyAlignment="1">
      <alignment horizontal="center" vertical="center"/>
    </xf>
    <xf numFmtId="166" fontId="14" fillId="2" borderId="10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6" fontId="0" fillId="0" borderId="24" xfId="0" applyNumberFormat="1" applyFill="1" applyBorder="1" applyAlignment="1">
      <alignment horizontal="center" vertical="center"/>
    </xf>
    <xf numFmtId="166" fontId="0" fillId="0" borderId="8" xfId="0" applyNumberForma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9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34" xfId="0" applyFont="1" applyFill="1" applyBorder="1" applyAlignment="1">
      <alignment horizontal="left" vertical="center"/>
    </xf>
    <xf numFmtId="0" fontId="0" fillId="0" borderId="2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166" fontId="14" fillId="0" borderId="0" xfId="0" applyNumberFormat="1" applyFont="1" applyFill="1" applyAlignment="1">
      <alignment horizontal="center"/>
    </xf>
    <xf numFmtId="168" fontId="1" fillId="0" borderId="39" xfId="0" applyNumberFormat="1" applyFont="1" applyFill="1" applyBorder="1" applyAlignment="1">
      <alignment horizontal="center" vertical="center" wrapText="1"/>
    </xf>
    <xf numFmtId="168" fontId="1" fillId="0" borderId="42" xfId="0" applyNumberFormat="1" applyFont="1" applyFill="1" applyBorder="1" applyAlignment="1">
      <alignment horizontal="center" vertical="center" wrapText="1"/>
    </xf>
    <xf numFmtId="168" fontId="1" fillId="0" borderId="45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166" fontId="1" fillId="0" borderId="23" xfId="0" applyNumberFormat="1" applyFont="1" applyFill="1" applyBorder="1" applyAlignment="1">
      <alignment horizontal="center"/>
    </xf>
    <xf numFmtId="168" fontId="1" fillId="0" borderId="48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166" fontId="1" fillId="0" borderId="10" xfId="0" applyNumberFormat="1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vertical="center" wrapText="1"/>
    </xf>
    <xf numFmtId="2" fontId="4" fillId="6" borderId="3" xfId="0" applyNumberFormat="1" applyFont="1" applyFill="1" applyBorder="1" applyAlignment="1">
      <alignment vertical="center" wrapText="1"/>
    </xf>
    <xf numFmtId="166" fontId="4" fillId="6" borderId="2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168" fontId="1" fillId="0" borderId="42" xfId="0" applyNumberFormat="1" applyFont="1" applyFill="1" applyBorder="1" applyAlignment="1">
      <alignment horizontal="center" vertical="center"/>
    </xf>
    <xf numFmtId="166" fontId="14" fillId="0" borderId="10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166" fontId="14" fillId="0" borderId="2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66" fontId="0" fillId="0" borderId="3" xfId="0" applyNumberFormat="1" applyFill="1" applyBorder="1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166" fontId="14" fillId="2" borderId="16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center" vertical="center"/>
    </xf>
    <xf numFmtId="166" fontId="14" fillId="3" borderId="25" xfId="0" applyNumberFormat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166" fontId="12" fillId="2" borderId="25" xfId="0" applyNumberFormat="1" applyFont="1" applyFill="1" applyBorder="1" applyAlignment="1">
      <alignment vertical="center" wrapText="1"/>
    </xf>
    <xf numFmtId="166" fontId="12" fillId="2" borderId="3" xfId="0" applyNumberFormat="1" applyFont="1" applyFill="1" applyBorder="1" applyAlignment="1">
      <alignment vertical="center" wrapText="1"/>
    </xf>
    <xf numFmtId="0" fontId="13" fillId="4" borderId="25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166" fontId="3" fillId="0" borderId="24" xfId="0" applyNumberFormat="1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167" fontId="3" fillId="3" borderId="25" xfId="0" applyNumberFormat="1" applyFont="1" applyFill="1" applyBorder="1" applyAlignment="1">
      <alignment horizontal="center" vertical="center"/>
    </xf>
    <xf numFmtId="167" fontId="3" fillId="3" borderId="3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66" fontId="0" fillId="0" borderId="24" xfId="0" applyNumberFormat="1" applyFill="1" applyBorder="1" applyAlignment="1">
      <alignment horizontal="center" vertical="center"/>
    </xf>
    <xf numFmtId="166" fontId="0" fillId="0" borderId="8" xfId="0" applyNumberForma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2" fontId="4" fillId="6" borderId="25" xfId="0" applyNumberFormat="1" applyFont="1" applyFill="1" applyBorder="1" applyAlignment="1">
      <alignment horizontal="center" vertical="center" wrapText="1"/>
    </xf>
    <xf numFmtId="2" fontId="4" fillId="6" borderId="3" xfId="0" applyNumberFormat="1" applyFont="1" applyFill="1" applyBorder="1" applyAlignment="1">
      <alignment horizontal="center" vertical="center" wrapText="1"/>
    </xf>
    <xf numFmtId="0" fontId="20" fillId="7" borderId="25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164" fontId="1" fillId="5" borderId="13" xfId="1" applyNumberFormat="1" applyFont="1" applyFill="1" applyBorder="1" applyAlignment="1">
      <alignment horizontal="center" vertical="center"/>
    </xf>
    <xf numFmtId="164" fontId="1" fillId="5" borderId="11" xfId="1" applyNumberFormat="1" applyFont="1" applyFill="1" applyBorder="1" applyAlignment="1">
      <alignment horizontal="center" vertical="center"/>
    </xf>
    <xf numFmtId="2" fontId="21" fillId="0" borderId="19" xfId="0" applyNumberFormat="1" applyFont="1" applyFill="1" applyBorder="1" applyAlignment="1">
      <alignment horizontal="center" vertical="center"/>
    </xf>
    <xf numFmtId="2" fontId="21" fillId="0" borderId="17" xfId="0" applyNumberFormat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top" wrapText="1"/>
    </xf>
    <xf numFmtId="164" fontId="1" fillId="5" borderId="19" xfId="1" applyNumberFormat="1" applyFont="1" applyFill="1" applyBorder="1" applyAlignment="1">
      <alignment horizontal="center" vertical="center"/>
    </xf>
    <xf numFmtId="164" fontId="1" fillId="5" borderId="17" xfId="1" applyNumberFormat="1" applyFont="1" applyFill="1" applyBorder="1" applyAlignment="1">
      <alignment horizontal="center" vertical="center"/>
    </xf>
    <xf numFmtId="164" fontId="1" fillId="5" borderId="7" xfId="1" applyNumberFormat="1" applyFont="1" applyFill="1" applyBorder="1" applyAlignment="1">
      <alignment horizontal="center" vertical="center"/>
    </xf>
    <xf numFmtId="164" fontId="1" fillId="5" borderId="5" xfId="1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2" fontId="21" fillId="0" borderId="13" xfId="0" applyNumberFormat="1" applyFont="1" applyFill="1" applyBorder="1" applyAlignment="1">
      <alignment horizontal="center" vertical="center"/>
    </xf>
    <xf numFmtId="2" fontId="21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2" fontId="21" fillId="0" borderId="7" xfId="0" applyNumberFormat="1" applyFont="1" applyFill="1" applyBorder="1" applyAlignment="1">
      <alignment horizontal="center" vertical="center"/>
    </xf>
    <xf numFmtId="2" fontId="21" fillId="0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FF00"/>
      <color rgb="FF66FFFF"/>
      <color rgb="FF7DD5F1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480982</xdr:colOff>
      <xdr:row>1</xdr:row>
      <xdr:rowOff>161491</xdr:rowOff>
    </xdr:from>
    <xdr:to>
      <xdr:col>1</xdr:col>
      <xdr:colOff>2185712</xdr:colOff>
      <xdr:row>2</xdr:row>
      <xdr:rowOff>312680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982" y="351991"/>
          <a:ext cx="2424397" cy="585106"/>
        </a:xfrm>
        <a:prstGeom prst="rect">
          <a:avLst/>
        </a:prstGeom>
      </xdr:spPr>
    </xdr:pic>
    <xdr:clientData/>
  </xdr:twoCellAnchor>
  <xdr:twoCellAnchor editAs="oneCell">
    <xdr:from>
      <xdr:col>2</xdr:col>
      <xdr:colOff>836084</xdr:colOff>
      <xdr:row>0</xdr:row>
      <xdr:rowOff>105833</xdr:rowOff>
    </xdr:from>
    <xdr:to>
      <xdr:col>12</xdr:col>
      <xdr:colOff>404284</xdr:colOff>
      <xdr:row>2</xdr:row>
      <xdr:rowOff>519641</xdr:rowOff>
    </xdr:to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0417" y="105833"/>
          <a:ext cx="63627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7"/>
  <sheetViews>
    <sheetView tabSelected="1" view="pageBreakPreview" topLeftCell="A121" zoomScale="90" zoomScaleNormal="90" zoomScaleSheetLayoutView="90" workbookViewId="0">
      <selection activeCell="A2" sqref="A2:Q2"/>
    </sheetView>
  </sheetViews>
  <sheetFormatPr defaultRowHeight="15.75" x14ac:dyDescent="0.25"/>
  <cols>
    <col min="1" max="1" width="10.85546875" style="204" customWidth="1"/>
    <col min="2" max="2" width="39.28515625" style="205" customWidth="1"/>
    <col min="3" max="3" width="16.140625" style="206" customWidth="1"/>
    <col min="4" max="4" width="11.85546875" style="207" customWidth="1"/>
    <col min="5" max="5" width="16.28515625" style="207" customWidth="1"/>
    <col min="6" max="6" width="16.85546875" style="208" customWidth="1"/>
    <col min="7" max="7" width="9" style="207" customWidth="1"/>
    <col min="8" max="8" width="6.5703125" style="207" customWidth="1"/>
    <col min="9" max="9" width="8.28515625" style="209" customWidth="1"/>
    <col min="10" max="10" width="6.42578125" style="209" customWidth="1"/>
    <col min="11" max="11" width="9.140625" style="209" customWidth="1"/>
    <col min="12" max="12" width="1.140625" style="196" customWidth="1"/>
    <col min="13" max="13" width="8.5703125" style="210" customWidth="1"/>
    <col min="14" max="14" width="8.5703125" style="105" customWidth="1"/>
    <col min="15" max="15" width="1" style="105" customWidth="1"/>
    <col min="16" max="16" width="11" style="210" customWidth="1"/>
    <col min="17" max="17" width="8.5703125" style="105" customWidth="1"/>
    <col min="18" max="16384" width="9.140625" style="192"/>
  </cols>
  <sheetData>
    <row r="1" spans="1:17" ht="15" x14ac:dyDescent="0.25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ht="33.75" customHeight="1" x14ac:dyDescent="0.25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1:17" ht="42.75" customHeight="1" x14ac:dyDescent="0.25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</row>
    <row r="4" spans="1:17" ht="28.5" customHeight="1" x14ac:dyDescent="0.25">
      <c r="A4" s="301" t="s">
        <v>184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</row>
    <row r="5" spans="1:17" s="193" customFormat="1" ht="18.75" customHeight="1" thickBot="1" x14ac:dyDescent="0.3">
      <c r="A5" s="302" t="s">
        <v>282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</row>
    <row r="6" spans="1:17" s="194" customFormat="1" ht="15" customHeight="1" thickBot="1" x14ac:dyDescent="0.3">
      <c r="A6" s="276" t="s">
        <v>142</v>
      </c>
      <c r="B6" s="287" t="s">
        <v>147</v>
      </c>
      <c r="C6" s="274" t="s">
        <v>146</v>
      </c>
      <c r="D6" s="276" t="s">
        <v>144</v>
      </c>
      <c r="E6" s="276" t="s">
        <v>148</v>
      </c>
      <c r="F6" s="276" t="s">
        <v>149</v>
      </c>
      <c r="G6" s="276" t="s">
        <v>137</v>
      </c>
      <c r="H6" s="276" t="s">
        <v>145</v>
      </c>
      <c r="I6" s="276" t="s">
        <v>159</v>
      </c>
      <c r="J6" s="276" t="s">
        <v>150</v>
      </c>
      <c r="K6" s="276" t="s">
        <v>157</v>
      </c>
      <c r="L6" s="307"/>
      <c r="M6" s="285" t="s">
        <v>160</v>
      </c>
      <c r="N6" s="286"/>
      <c r="O6" s="103"/>
      <c r="P6" s="266" t="s">
        <v>161</v>
      </c>
      <c r="Q6" s="267"/>
    </row>
    <row r="7" spans="1:17" s="195" customFormat="1" ht="22.5" customHeight="1" thickBot="1" x14ac:dyDescent="0.3">
      <c r="A7" s="277"/>
      <c r="B7" s="288"/>
      <c r="C7" s="275"/>
      <c r="D7" s="277"/>
      <c r="E7" s="277"/>
      <c r="F7" s="277"/>
      <c r="G7" s="277"/>
      <c r="H7" s="277"/>
      <c r="I7" s="277"/>
      <c r="J7" s="277"/>
      <c r="K7" s="277"/>
      <c r="L7" s="308"/>
      <c r="M7" s="18" t="s">
        <v>158</v>
      </c>
      <c r="N7" s="18" t="s">
        <v>83</v>
      </c>
      <c r="O7" s="19"/>
      <c r="P7" s="147" t="s">
        <v>158</v>
      </c>
      <c r="Q7" s="20" t="s">
        <v>83</v>
      </c>
    </row>
    <row r="8" spans="1:17" s="196" customFormat="1" ht="21.95" customHeight="1" thickBot="1" x14ac:dyDescent="0.3">
      <c r="A8" s="268" t="s">
        <v>156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70"/>
    </row>
    <row r="9" spans="1:17" s="5" customFormat="1" ht="16.350000000000001" customHeight="1" x14ac:dyDescent="0.25">
      <c r="A9" s="260" t="s">
        <v>185</v>
      </c>
      <c r="B9" s="263" t="s">
        <v>186</v>
      </c>
      <c r="C9" s="42" t="s">
        <v>12</v>
      </c>
      <c r="D9" s="36" t="s">
        <v>197</v>
      </c>
      <c r="E9" s="38" t="s">
        <v>89</v>
      </c>
      <c r="F9" s="69" t="s">
        <v>87</v>
      </c>
      <c r="G9" s="180">
        <v>3</v>
      </c>
      <c r="H9" s="34" t="s">
        <v>182</v>
      </c>
      <c r="I9" s="64">
        <v>63</v>
      </c>
      <c r="J9" s="64">
        <v>1.2</v>
      </c>
      <c r="K9" s="36">
        <v>640</v>
      </c>
      <c r="L9" s="77"/>
      <c r="M9" s="87">
        <v>0.67</v>
      </c>
      <c r="N9" s="21">
        <f>M9*I9</f>
        <v>42.21</v>
      </c>
      <c r="O9" s="81"/>
      <c r="P9" s="148">
        <v>0.63</v>
      </c>
      <c r="Q9" s="22">
        <f>P9*I9</f>
        <v>39.69</v>
      </c>
    </row>
    <row r="10" spans="1:17" s="5" customFormat="1" ht="16.350000000000001" customHeight="1" x14ac:dyDescent="0.25">
      <c r="A10" s="261"/>
      <c r="B10" s="264"/>
      <c r="C10" s="43" t="s">
        <v>12</v>
      </c>
      <c r="D10" s="37" t="s">
        <v>84</v>
      </c>
      <c r="E10" s="11" t="s">
        <v>90</v>
      </c>
      <c r="F10" s="70" t="s">
        <v>87</v>
      </c>
      <c r="G10" s="11">
        <v>4</v>
      </c>
      <c r="H10" s="35" t="s">
        <v>10</v>
      </c>
      <c r="I10" s="11">
        <v>63</v>
      </c>
      <c r="J10" s="11">
        <v>2.5</v>
      </c>
      <c r="K10" s="37">
        <v>320</v>
      </c>
      <c r="L10" s="78"/>
      <c r="M10" s="88">
        <v>1.1000000000000001</v>
      </c>
      <c r="N10" s="90">
        <f t="shared" ref="N10:N12" si="0">M10*I10</f>
        <v>69.300000000000011</v>
      </c>
      <c r="O10" s="76"/>
      <c r="P10" s="149">
        <v>1.03</v>
      </c>
      <c r="Q10" s="85">
        <f t="shared" ref="Q10:Q32" si="1">P10*I10</f>
        <v>64.89</v>
      </c>
    </row>
    <row r="11" spans="1:17" s="5" customFormat="1" ht="16.350000000000001" customHeight="1" x14ac:dyDescent="0.25">
      <c r="A11" s="261"/>
      <c r="B11" s="264"/>
      <c r="C11" s="43" t="s">
        <v>12</v>
      </c>
      <c r="D11" s="37" t="s">
        <v>198</v>
      </c>
      <c r="E11" s="10" t="s">
        <v>199</v>
      </c>
      <c r="F11" s="70" t="s">
        <v>87</v>
      </c>
      <c r="G11" s="11">
        <v>3</v>
      </c>
      <c r="H11" s="40" t="s">
        <v>182</v>
      </c>
      <c r="I11" s="191">
        <v>58</v>
      </c>
      <c r="J11" s="191">
        <v>1.3</v>
      </c>
      <c r="K11" s="41">
        <v>672</v>
      </c>
      <c r="L11" s="78"/>
      <c r="M11" s="88">
        <v>0.73</v>
      </c>
      <c r="N11" s="90">
        <f t="shared" si="0"/>
        <v>42.339999999999996</v>
      </c>
      <c r="O11" s="76"/>
      <c r="P11" s="149">
        <v>0.68</v>
      </c>
      <c r="Q11" s="85">
        <f t="shared" si="1"/>
        <v>39.440000000000005</v>
      </c>
    </row>
    <row r="12" spans="1:17" s="200" customFormat="1" ht="16.350000000000001" customHeight="1" thickBot="1" x14ac:dyDescent="0.3">
      <c r="A12" s="262"/>
      <c r="B12" s="265"/>
      <c r="C12" s="49" t="s">
        <v>12</v>
      </c>
      <c r="D12" s="49" t="s">
        <v>86</v>
      </c>
      <c r="E12" s="39" t="s">
        <v>91</v>
      </c>
      <c r="F12" s="197" t="s">
        <v>87</v>
      </c>
      <c r="G12" s="65">
        <v>4</v>
      </c>
      <c r="H12" s="198" t="s">
        <v>10</v>
      </c>
      <c r="I12" s="39">
        <v>58</v>
      </c>
      <c r="J12" s="39">
        <v>2.7</v>
      </c>
      <c r="K12" s="49">
        <v>336</v>
      </c>
      <c r="L12" s="199"/>
      <c r="M12" s="89">
        <v>1.2</v>
      </c>
      <c r="N12" s="91">
        <f t="shared" si="0"/>
        <v>69.599999999999994</v>
      </c>
      <c r="O12" s="104"/>
      <c r="P12" s="150">
        <v>1.1200000000000001</v>
      </c>
      <c r="Q12" s="86">
        <f t="shared" si="1"/>
        <v>64.960000000000008</v>
      </c>
    </row>
    <row r="13" spans="1:17" s="5" customFormat="1" ht="16.350000000000001" customHeight="1" x14ac:dyDescent="0.25">
      <c r="A13" s="260" t="s">
        <v>187</v>
      </c>
      <c r="B13" s="263" t="s">
        <v>188</v>
      </c>
      <c r="C13" s="38" t="s">
        <v>12</v>
      </c>
      <c r="D13" s="36" t="s">
        <v>197</v>
      </c>
      <c r="E13" s="181" t="s">
        <v>89</v>
      </c>
      <c r="F13" s="71" t="s">
        <v>87</v>
      </c>
      <c r="G13" s="68">
        <v>3</v>
      </c>
      <c r="H13" s="64" t="s">
        <v>182</v>
      </c>
      <c r="I13" s="64">
        <v>63</v>
      </c>
      <c r="J13" s="64">
        <v>1.2</v>
      </c>
      <c r="K13" s="36">
        <v>640</v>
      </c>
      <c r="L13" s="78"/>
      <c r="M13" s="26">
        <v>0.69</v>
      </c>
      <c r="N13" s="82">
        <f>M13*I13</f>
        <v>43.47</v>
      </c>
      <c r="O13" s="76"/>
      <c r="P13" s="148">
        <v>0.66</v>
      </c>
      <c r="Q13" s="22">
        <f t="shared" si="1"/>
        <v>41.580000000000005</v>
      </c>
    </row>
    <row r="14" spans="1:17" s="5" customFormat="1" ht="16.350000000000001" customHeight="1" x14ac:dyDescent="0.25">
      <c r="A14" s="261"/>
      <c r="B14" s="264"/>
      <c r="C14" s="10" t="s">
        <v>12</v>
      </c>
      <c r="D14" s="11" t="s">
        <v>84</v>
      </c>
      <c r="E14" s="11" t="s">
        <v>90</v>
      </c>
      <c r="F14" s="72" t="s">
        <v>87</v>
      </c>
      <c r="G14" s="11">
        <v>4</v>
      </c>
      <c r="H14" s="11" t="s">
        <v>10</v>
      </c>
      <c r="I14" s="11">
        <v>63</v>
      </c>
      <c r="J14" s="11">
        <v>2.5</v>
      </c>
      <c r="K14" s="37">
        <v>320</v>
      </c>
      <c r="L14" s="78"/>
      <c r="M14" s="27">
        <v>1.1399999999999999</v>
      </c>
      <c r="N14" s="83">
        <f t="shared" ref="N14:N32" si="2">M14*I14</f>
        <v>71.819999999999993</v>
      </c>
      <c r="O14" s="76"/>
      <c r="P14" s="149">
        <v>1.07</v>
      </c>
      <c r="Q14" s="85">
        <f t="shared" si="1"/>
        <v>67.410000000000011</v>
      </c>
    </row>
    <row r="15" spans="1:17" s="5" customFormat="1" ht="16.350000000000001" customHeight="1" x14ac:dyDescent="0.25">
      <c r="A15" s="261"/>
      <c r="B15" s="264"/>
      <c r="C15" s="43" t="s">
        <v>12</v>
      </c>
      <c r="D15" s="37" t="s">
        <v>198</v>
      </c>
      <c r="E15" s="10" t="s">
        <v>199</v>
      </c>
      <c r="F15" s="70" t="s">
        <v>87</v>
      </c>
      <c r="G15" s="11">
        <v>3</v>
      </c>
      <c r="H15" s="40" t="s">
        <v>182</v>
      </c>
      <c r="I15" s="191">
        <v>58</v>
      </c>
      <c r="J15" s="191">
        <v>1.3</v>
      </c>
      <c r="K15" s="41">
        <v>672</v>
      </c>
      <c r="L15" s="78"/>
      <c r="M15" s="27">
        <v>0.73</v>
      </c>
      <c r="N15" s="83">
        <f t="shared" si="2"/>
        <v>42.339999999999996</v>
      </c>
      <c r="O15" s="76"/>
      <c r="P15" s="149">
        <v>0.69</v>
      </c>
      <c r="Q15" s="85">
        <f t="shared" si="1"/>
        <v>40.019999999999996</v>
      </c>
    </row>
    <row r="16" spans="1:17" s="200" customFormat="1" ht="16.350000000000001" customHeight="1" thickBot="1" x14ac:dyDescent="0.3">
      <c r="A16" s="262"/>
      <c r="B16" s="265"/>
      <c r="C16" s="39" t="s">
        <v>12</v>
      </c>
      <c r="D16" s="39" t="s">
        <v>86</v>
      </c>
      <c r="E16" s="39" t="s">
        <v>91</v>
      </c>
      <c r="F16" s="141" t="s">
        <v>87</v>
      </c>
      <c r="G16" s="182">
        <v>4</v>
      </c>
      <c r="H16" s="39" t="s">
        <v>10</v>
      </c>
      <c r="I16" s="39">
        <v>58</v>
      </c>
      <c r="J16" s="39">
        <f>J12</f>
        <v>2.7</v>
      </c>
      <c r="K16" s="49">
        <v>336</v>
      </c>
      <c r="L16" s="199"/>
      <c r="M16" s="58">
        <v>1.21</v>
      </c>
      <c r="N16" s="84">
        <f t="shared" si="2"/>
        <v>70.179999999999993</v>
      </c>
      <c r="O16" s="104"/>
      <c r="P16" s="150">
        <v>1.1299999999999999</v>
      </c>
      <c r="Q16" s="86">
        <f t="shared" si="1"/>
        <v>65.539999999999992</v>
      </c>
    </row>
    <row r="17" spans="1:17" s="5" customFormat="1" ht="16.350000000000001" customHeight="1" x14ac:dyDescent="0.25">
      <c r="A17" s="260" t="s">
        <v>189</v>
      </c>
      <c r="B17" s="263" t="s">
        <v>190</v>
      </c>
      <c r="C17" s="38" t="s">
        <v>12</v>
      </c>
      <c r="D17" s="36" t="s">
        <v>197</v>
      </c>
      <c r="E17" s="64" t="s">
        <v>89</v>
      </c>
      <c r="F17" s="71" t="s">
        <v>87</v>
      </c>
      <c r="G17" s="180">
        <v>3</v>
      </c>
      <c r="H17" s="64" t="s">
        <v>182</v>
      </c>
      <c r="I17" s="64">
        <v>63</v>
      </c>
      <c r="J17" s="64">
        <v>1.2</v>
      </c>
      <c r="K17" s="36">
        <v>640</v>
      </c>
      <c r="L17" s="78"/>
      <c r="M17" s="26">
        <v>0.7</v>
      </c>
      <c r="N17" s="82">
        <f t="shared" si="2"/>
        <v>44.099999999999994</v>
      </c>
      <c r="O17" s="76"/>
      <c r="P17" s="148">
        <v>0.66</v>
      </c>
      <c r="Q17" s="22">
        <f t="shared" si="1"/>
        <v>41.580000000000005</v>
      </c>
    </row>
    <row r="18" spans="1:17" s="5" customFormat="1" ht="16.350000000000001" customHeight="1" x14ac:dyDescent="0.25">
      <c r="A18" s="261"/>
      <c r="B18" s="264"/>
      <c r="C18" s="10" t="s">
        <v>12</v>
      </c>
      <c r="D18" s="11" t="s">
        <v>84</v>
      </c>
      <c r="E18" s="11" t="s">
        <v>90</v>
      </c>
      <c r="F18" s="72" t="s">
        <v>87</v>
      </c>
      <c r="G18" s="11">
        <v>4</v>
      </c>
      <c r="H18" s="11" t="s">
        <v>10</v>
      </c>
      <c r="I18" s="11">
        <v>63</v>
      </c>
      <c r="J18" s="11">
        <v>2.5</v>
      </c>
      <c r="K18" s="37">
        <v>320</v>
      </c>
      <c r="L18" s="78"/>
      <c r="M18" s="27">
        <v>1.1499999999999999</v>
      </c>
      <c r="N18" s="83">
        <f t="shared" si="2"/>
        <v>72.449999999999989</v>
      </c>
      <c r="O18" s="76"/>
      <c r="P18" s="149">
        <v>1.08</v>
      </c>
      <c r="Q18" s="85">
        <f t="shared" si="1"/>
        <v>68.040000000000006</v>
      </c>
    </row>
    <row r="19" spans="1:17" s="5" customFormat="1" ht="16.350000000000001" customHeight="1" x14ac:dyDescent="0.25">
      <c r="A19" s="261"/>
      <c r="B19" s="264"/>
      <c r="C19" s="43" t="s">
        <v>12</v>
      </c>
      <c r="D19" s="37" t="s">
        <v>198</v>
      </c>
      <c r="E19" s="10" t="s">
        <v>199</v>
      </c>
      <c r="F19" s="70" t="s">
        <v>87</v>
      </c>
      <c r="G19" s="11">
        <v>3</v>
      </c>
      <c r="H19" s="40" t="s">
        <v>182</v>
      </c>
      <c r="I19" s="191">
        <v>58</v>
      </c>
      <c r="J19" s="191">
        <v>1.3</v>
      </c>
      <c r="K19" s="41">
        <v>672</v>
      </c>
      <c r="L19" s="78"/>
      <c r="M19" s="27">
        <v>0.76</v>
      </c>
      <c r="N19" s="83">
        <f t="shared" si="2"/>
        <v>44.08</v>
      </c>
      <c r="O19" s="76"/>
      <c r="P19" s="149">
        <v>0.71</v>
      </c>
      <c r="Q19" s="85">
        <f t="shared" si="1"/>
        <v>41.18</v>
      </c>
    </row>
    <row r="20" spans="1:17" s="200" customFormat="1" ht="16.350000000000001" customHeight="1" thickBot="1" x14ac:dyDescent="0.3">
      <c r="A20" s="262"/>
      <c r="B20" s="265"/>
      <c r="C20" s="39" t="s">
        <v>12</v>
      </c>
      <c r="D20" s="39" t="s">
        <v>86</v>
      </c>
      <c r="E20" s="39" t="s">
        <v>91</v>
      </c>
      <c r="F20" s="141" t="s">
        <v>87</v>
      </c>
      <c r="G20" s="182">
        <v>4</v>
      </c>
      <c r="H20" s="39" t="s">
        <v>10</v>
      </c>
      <c r="I20" s="39">
        <v>58</v>
      </c>
      <c r="J20" s="39">
        <f>J16</f>
        <v>2.7</v>
      </c>
      <c r="K20" s="49">
        <v>336</v>
      </c>
      <c r="L20" s="199"/>
      <c r="M20" s="58">
        <v>1.25</v>
      </c>
      <c r="N20" s="84">
        <f t="shared" si="2"/>
        <v>72.5</v>
      </c>
      <c r="O20" s="104"/>
      <c r="P20" s="150">
        <v>1.17</v>
      </c>
      <c r="Q20" s="86">
        <f t="shared" si="1"/>
        <v>67.86</v>
      </c>
    </row>
    <row r="21" spans="1:17" s="5" customFormat="1" ht="16.350000000000001" customHeight="1" x14ac:dyDescent="0.25">
      <c r="A21" s="260" t="s">
        <v>191</v>
      </c>
      <c r="B21" s="263" t="s">
        <v>192</v>
      </c>
      <c r="C21" s="38" t="s">
        <v>12</v>
      </c>
      <c r="D21" s="36" t="s">
        <v>197</v>
      </c>
      <c r="E21" s="64" t="s">
        <v>89</v>
      </c>
      <c r="F21" s="71" t="s">
        <v>87</v>
      </c>
      <c r="G21" s="180">
        <v>3</v>
      </c>
      <c r="H21" s="64" t="s">
        <v>182</v>
      </c>
      <c r="I21" s="64">
        <v>63</v>
      </c>
      <c r="J21" s="64">
        <v>1.2</v>
      </c>
      <c r="K21" s="36">
        <v>640</v>
      </c>
      <c r="L21" s="78"/>
      <c r="M21" s="26">
        <v>0.72</v>
      </c>
      <c r="N21" s="82">
        <f t="shared" si="2"/>
        <v>45.36</v>
      </c>
      <c r="O21" s="76"/>
      <c r="P21" s="148">
        <v>0.68</v>
      </c>
      <c r="Q21" s="22">
        <f t="shared" si="1"/>
        <v>42.84</v>
      </c>
    </row>
    <row r="22" spans="1:17" s="5" customFormat="1" ht="16.350000000000001" customHeight="1" x14ac:dyDescent="0.25">
      <c r="A22" s="261"/>
      <c r="B22" s="264"/>
      <c r="C22" s="10" t="s">
        <v>12</v>
      </c>
      <c r="D22" s="11" t="s">
        <v>84</v>
      </c>
      <c r="E22" s="11" t="s">
        <v>90</v>
      </c>
      <c r="F22" s="72" t="s">
        <v>87</v>
      </c>
      <c r="G22" s="11">
        <v>4</v>
      </c>
      <c r="H22" s="11" t="s">
        <v>10</v>
      </c>
      <c r="I22" s="11">
        <v>63</v>
      </c>
      <c r="J22" s="11">
        <v>2.5</v>
      </c>
      <c r="K22" s="37">
        <v>320</v>
      </c>
      <c r="L22" s="78"/>
      <c r="M22" s="27">
        <v>1.19</v>
      </c>
      <c r="N22" s="83">
        <f t="shared" si="2"/>
        <v>74.97</v>
      </c>
      <c r="O22" s="76"/>
      <c r="P22" s="149">
        <v>1.1200000000000001</v>
      </c>
      <c r="Q22" s="85">
        <f t="shared" si="1"/>
        <v>70.56</v>
      </c>
    </row>
    <row r="23" spans="1:17" s="5" customFormat="1" ht="16.350000000000001" customHeight="1" x14ac:dyDescent="0.25">
      <c r="A23" s="261"/>
      <c r="B23" s="264"/>
      <c r="C23" s="43" t="s">
        <v>12</v>
      </c>
      <c r="D23" s="37" t="s">
        <v>198</v>
      </c>
      <c r="E23" s="10" t="s">
        <v>199</v>
      </c>
      <c r="F23" s="70" t="s">
        <v>87</v>
      </c>
      <c r="G23" s="11">
        <v>3</v>
      </c>
      <c r="H23" s="40" t="s">
        <v>182</v>
      </c>
      <c r="I23" s="191">
        <v>58</v>
      </c>
      <c r="J23" s="191">
        <v>1.3</v>
      </c>
      <c r="K23" s="41">
        <v>672</v>
      </c>
      <c r="L23" s="78"/>
      <c r="M23" s="27">
        <v>0.77</v>
      </c>
      <c r="N23" s="83">
        <f t="shared" si="2"/>
        <v>44.660000000000004</v>
      </c>
      <c r="O23" s="76"/>
      <c r="P23" s="149">
        <v>0.73</v>
      </c>
      <c r="Q23" s="85">
        <f t="shared" si="1"/>
        <v>42.339999999999996</v>
      </c>
    </row>
    <row r="24" spans="1:17" s="200" customFormat="1" ht="16.350000000000001" customHeight="1" thickBot="1" x14ac:dyDescent="0.3">
      <c r="A24" s="262"/>
      <c r="B24" s="265"/>
      <c r="C24" s="39" t="s">
        <v>12</v>
      </c>
      <c r="D24" s="39" t="s">
        <v>86</v>
      </c>
      <c r="E24" s="39" t="s">
        <v>91</v>
      </c>
      <c r="F24" s="141" t="s">
        <v>87</v>
      </c>
      <c r="G24" s="182">
        <v>4</v>
      </c>
      <c r="H24" s="39" t="s">
        <v>10</v>
      </c>
      <c r="I24" s="39">
        <v>58</v>
      </c>
      <c r="J24" s="39">
        <f>J20</f>
        <v>2.7</v>
      </c>
      <c r="K24" s="49">
        <v>336</v>
      </c>
      <c r="L24" s="199"/>
      <c r="M24" s="58">
        <v>1.28</v>
      </c>
      <c r="N24" s="84">
        <f t="shared" si="2"/>
        <v>74.239999999999995</v>
      </c>
      <c r="O24" s="104"/>
      <c r="P24" s="150">
        <v>1.2</v>
      </c>
      <c r="Q24" s="86">
        <f t="shared" si="1"/>
        <v>69.599999999999994</v>
      </c>
    </row>
    <row r="25" spans="1:17" s="5" customFormat="1" ht="16.350000000000001" customHeight="1" x14ac:dyDescent="0.25">
      <c r="A25" s="260" t="s">
        <v>193</v>
      </c>
      <c r="B25" s="263" t="s">
        <v>194</v>
      </c>
      <c r="C25" s="38" t="s">
        <v>12</v>
      </c>
      <c r="D25" s="36" t="s">
        <v>197</v>
      </c>
      <c r="E25" s="64" t="s">
        <v>89</v>
      </c>
      <c r="F25" s="71" t="s">
        <v>87</v>
      </c>
      <c r="G25" s="180">
        <v>3</v>
      </c>
      <c r="H25" s="64" t="s">
        <v>182</v>
      </c>
      <c r="I25" s="64">
        <v>63</v>
      </c>
      <c r="J25" s="64">
        <v>1.2</v>
      </c>
      <c r="K25" s="36">
        <v>640</v>
      </c>
      <c r="L25" s="78"/>
      <c r="M25" s="26">
        <v>0.71</v>
      </c>
      <c r="N25" s="82">
        <f t="shared" si="2"/>
        <v>44.73</v>
      </c>
      <c r="O25" s="76"/>
      <c r="P25" s="148">
        <v>0.67</v>
      </c>
      <c r="Q25" s="22">
        <f t="shared" si="1"/>
        <v>42.21</v>
      </c>
    </row>
    <row r="26" spans="1:17" s="5" customFormat="1" ht="16.350000000000001" customHeight="1" x14ac:dyDescent="0.25">
      <c r="A26" s="261"/>
      <c r="B26" s="264"/>
      <c r="C26" s="10" t="s">
        <v>12</v>
      </c>
      <c r="D26" s="11" t="s">
        <v>84</v>
      </c>
      <c r="E26" s="11" t="s">
        <v>90</v>
      </c>
      <c r="F26" s="72" t="s">
        <v>87</v>
      </c>
      <c r="G26" s="11">
        <v>4</v>
      </c>
      <c r="H26" s="11" t="s">
        <v>10</v>
      </c>
      <c r="I26" s="11">
        <v>63</v>
      </c>
      <c r="J26" s="11">
        <v>2.5</v>
      </c>
      <c r="K26" s="37">
        <v>320</v>
      </c>
      <c r="L26" s="78"/>
      <c r="M26" s="27">
        <v>1.17</v>
      </c>
      <c r="N26" s="83">
        <f t="shared" si="2"/>
        <v>73.709999999999994</v>
      </c>
      <c r="O26" s="76"/>
      <c r="P26" s="149">
        <v>1.1000000000000001</v>
      </c>
      <c r="Q26" s="85">
        <f t="shared" si="1"/>
        <v>69.300000000000011</v>
      </c>
    </row>
    <row r="27" spans="1:17" s="5" customFormat="1" ht="16.350000000000001" customHeight="1" x14ac:dyDescent="0.25">
      <c r="A27" s="261"/>
      <c r="B27" s="264"/>
      <c r="C27" s="43" t="s">
        <v>12</v>
      </c>
      <c r="D27" s="37" t="s">
        <v>198</v>
      </c>
      <c r="E27" s="10" t="s">
        <v>199</v>
      </c>
      <c r="F27" s="70" t="s">
        <v>87</v>
      </c>
      <c r="G27" s="11">
        <v>3</v>
      </c>
      <c r="H27" s="40" t="s">
        <v>182</v>
      </c>
      <c r="I27" s="191">
        <v>58</v>
      </c>
      <c r="J27" s="191">
        <v>1.3</v>
      </c>
      <c r="K27" s="41">
        <v>672</v>
      </c>
      <c r="L27" s="78"/>
      <c r="M27" s="27">
        <v>0.76</v>
      </c>
      <c r="N27" s="83">
        <f t="shared" si="2"/>
        <v>44.08</v>
      </c>
      <c r="O27" s="76"/>
      <c r="P27" s="149">
        <v>0.72</v>
      </c>
      <c r="Q27" s="85">
        <f t="shared" si="1"/>
        <v>41.76</v>
      </c>
    </row>
    <row r="28" spans="1:17" s="200" customFormat="1" ht="16.350000000000001" customHeight="1" thickBot="1" x14ac:dyDescent="0.3">
      <c r="A28" s="262"/>
      <c r="B28" s="265"/>
      <c r="C28" s="15" t="s">
        <v>12</v>
      </c>
      <c r="D28" s="15" t="s">
        <v>86</v>
      </c>
      <c r="E28" s="15" t="s">
        <v>91</v>
      </c>
      <c r="F28" s="201" t="s">
        <v>87</v>
      </c>
      <c r="G28" s="68">
        <v>4</v>
      </c>
      <c r="H28" s="15" t="s">
        <v>10</v>
      </c>
      <c r="I28" s="15">
        <v>58</v>
      </c>
      <c r="J28" s="15">
        <f>J24</f>
        <v>2.7</v>
      </c>
      <c r="K28" s="48">
        <v>336</v>
      </c>
      <c r="L28" s="199"/>
      <c r="M28" s="58">
        <v>1.25</v>
      </c>
      <c r="N28" s="84">
        <f t="shared" si="2"/>
        <v>72.5</v>
      </c>
      <c r="O28" s="104"/>
      <c r="P28" s="150">
        <v>1.18</v>
      </c>
      <c r="Q28" s="86">
        <f t="shared" si="1"/>
        <v>68.44</v>
      </c>
    </row>
    <row r="29" spans="1:17" s="200" customFormat="1" ht="16.350000000000001" customHeight="1" x14ac:dyDescent="0.25">
      <c r="A29" s="260" t="s">
        <v>196</v>
      </c>
      <c r="B29" s="263" t="s">
        <v>195</v>
      </c>
      <c r="C29" s="38" t="s">
        <v>12</v>
      </c>
      <c r="D29" s="64" t="s">
        <v>197</v>
      </c>
      <c r="E29" s="64" t="s">
        <v>89</v>
      </c>
      <c r="F29" s="71" t="s">
        <v>87</v>
      </c>
      <c r="G29" s="64">
        <v>3</v>
      </c>
      <c r="H29" s="64" t="s">
        <v>182</v>
      </c>
      <c r="I29" s="64">
        <v>63</v>
      </c>
      <c r="J29" s="64">
        <v>1.2</v>
      </c>
      <c r="K29" s="45">
        <v>640</v>
      </c>
      <c r="L29" s="199"/>
      <c r="M29" s="26">
        <v>0.68</v>
      </c>
      <c r="N29" s="82">
        <f t="shared" si="2"/>
        <v>42.84</v>
      </c>
      <c r="O29" s="104"/>
      <c r="P29" s="148">
        <v>0.65</v>
      </c>
      <c r="Q29" s="22">
        <f t="shared" si="1"/>
        <v>40.950000000000003</v>
      </c>
    </row>
    <row r="30" spans="1:17" s="200" customFormat="1" ht="16.350000000000001" customHeight="1" thickBot="1" x14ac:dyDescent="0.3">
      <c r="A30" s="262"/>
      <c r="B30" s="265"/>
      <c r="C30" s="15" t="s">
        <v>12</v>
      </c>
      <c r="D30" s="15" t="s">
        <v>84</v>
      </c>
      <c r="E30" s="191" t="s">
        <v>90</v>
      </c>
      <c r="F30" s="201" t="s">
        <v>87</v>
      </c>
      <c r="G30" s="191">
        <v>4</v>
      </c>
      <c r="H30" s="15" t="s">
        <v>10</v>
      </c>
      <c r="I30" s="191">
        <v>63</v>
      </c>
      <c r="J30" s="15">
        <v>2.2999999999999998</v>
      </c>
      <c r="K30" s="174">
        <v>320</v>
      </c>
      <c r="L30" s="199"/>
      <c r="M30" s="58">
        <v>1.1100000000000001</v>
      </c>
      <c r="N30" s="84">
        <f t="shared" si="2"/>
        <v>69.930000000000007</v>
      </c>
      <c r="O30" s="104"/>
      <c r="P30" s="150">
        <v>1.05</v>
      </c>
      <c r="Q30" s="86">
        <f t="shared" si="1"/>
        <v>66.150000000000006</v>
      </c>
    </row>
    <row r="31" spans="1:17" s="200" customFormat="1" ht="16.350000000000001" customHeight="1" x14ac:dyDescent="0.25">
      <c r="A31" s="260" t="s">
        <v>57</v>
      </c>
      <c r="B31" s="291" t="s">
        <v>165</v>
      </c>
      <c r="C31" s="38" t="s">
        <v>12</v>
      </c>
      <c r="D31" s="64" t="s">
        <v>197</v>
      </c>
      <c r="E31" s="64" t="s">
        <v>89</v>
      </c>
      <c r="F31" s="71" t="s">
        <v>87</v>
      </c>
      <c r="G31" s="64">
        <v>3</v>
      </c>
      <c r="H31" s="64" t="s">
        <v>182</v>
      </c>
      <c r="I31" s="64">
        <v>63</v>
      </c>
      <c r="J31" s="64">
        <v>1.2</v>
      </c>
      <c r="K31" s="45">
        <v>640</v>
      </c>
      <c r="L31" s="199"/>
      <c r="M31" s="26">
        <v>1.23</v>
      </c>
      <c r="N31" s="82">
        <f t="shared" si="2"/>
        <v>77.489999999999995</v>
      </c>
      <c r="O31" s="104"/>
      <c r="P31" s="148">
        <v>1.19</v>
      </c>
      <c r="Q31" s="22">
        <f t="shared" si="1"/>
        <v>74.97</v>
      </c>
    </row>
    <row r="32" spans="1:17" s="200" customFormat="1" ht="16.350000000000001" customHeight="1" thickBot="1" x14ac:dyDescent="0.3">
      <c r="A32" s="262"/>
      <c r="B32" s="292"/>
      <c r="C32" s="39" t="s">
        <v>12</v>
      </c>
      <c r="D32" s="65" t="s">
        <v>84</v>
      </c>
      <c r="E32" s="65" t="s">
        <v>90</v>
      </c>
      <c r="F32" s="73" t="s">
        <v>87</v>
      </c>
      <c r="G32" s="65">
        <v>4</v>
      </c>
      <c r="H32" s="65" t="s">
        <v>10</v>
      </c>
      <c r="I32" s="65">
        <v>63</v>
      </c>
      <c r="J32" s="65">
        <v>2.5</v>
      </c>
      <c r="K32" s="46">
        <v>320</v>
      </c>
      <c r="L32" s="79"/>
      <c r="M32" s="58">
        <v>2.11</v>
      </c>
      <c r="N32" s="84">
        <f t="shared" si="2"/>
        <v>132.92999999999998</v>
      </c>
      <c r="O32" s="59"/>
      <c r="P32" s="151">
        <v>2.04</v>
      </c>
      <c r="Q32" s="86">
        <f t="shared" si="1"/>
        <v>128.52000000000001</v>
      </c>
    </row>
    <row r="33" spans="1:17" s="200" customFormat="1" ht="9" customHeight="1" thickBot="1" x14ac:dyDescent="0.3">
      <c r="A33" s="226"/>
      <c r="B33" s="227"/>
      <c r="C33" s="228"/>
      <c r="D33" s="229"/>
      <c r="E33" s="229"/>
      <c r="F33" s="230"/>
      <c r="G33" s="229"/>
      <c r="H33" s="229"/>
      <c r="I33" s="229"/>
      <c r="J33" s="229"/>
      <c r="K33" s="229"/>
      <c r="L33" s="231"/>
      <c r="M33" s="233"/>
      <c r="N33" s="67"/>
      <c r="O33" s="59"/>
      <c r="P33" s="233"/>
      <c r="Q33" s="116"/>
    </row>
    <row r="34" spans="1:17" s="200" customFormat="1" ht="21.95" customHeight="1" thickBot="1" x14ac:dyDescent="0.3">
      <c r="A34" s="268" t="s">
        <v>153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70"/>
    </row>
    <row r="35" spans="1:17" s="200" customFormat="1" ht="15.75" customHeight="1" thickBot="1" x14ac:dyDescent="0.3">
      <c r="A35" s="276" t="s">
        <v>142</v>
      </c>
      <c r="B35" s="287" t="s">
        <v>147</v>
      </c>
      <c r="C35" s="274" t="s">
        <v>146</v>
      </c>
      <c r="D35" s="276" t="s">
        <v>144</v>
      </c>
      <c r="E35" s="276" t="s">
        <v>148</v>
      </c>
      <c r="F35" s="276" t="s">
        <v>149</v>
      </c>
      <c r="G35" s="276" t="s">
        <v>137</v>
      </c>
      <c r="H35" s="276" t="s">
        <v>145</v>
      </c>
      <c r="I35" s="276" t="s">
        <v>159</v>
      </c>
      <c r="J35" s="276" t="s">
        <v>150</v>
      </c>
      <c r="K35" s="276" t="s">
        <v>157</v>
      </c>
      <c r="L35" s="297"/>
      <c r="M35" s="295" t="s">
        <v>162</v>
      </c>
      <c r="N35" s="296"/>
      <c r="O35" s="293"/>
      <c r="P35" s="289" t="s">
        <v>163</v>
      </c>
      <c r="Q35" s="290"/>
    </row>
    <row r="36" spans="1:17" s="6" customFormat="1" ht="16.5" thickBot="1" x14ac:dyDescent="0.3">
      <c r="A36" s="277"/>
      <c r="B36" s="288"/>
      <c r="C36" s="275"/>
      <c r="D36" s="277"/>
      <c r="E36" s="277"/>
      <c r="F36" s="277"/>
      <c r="G36" s="277"/>
      <c r="H36" s="277"/>
      <c r="I36" s="277"/>
      <c r="J36" s="277"/>
      <c r="K36" s="277"/>
      <c r="L36" s="298"/>
      <c r="M36" s="18" t="s">
        <v>158</v>
      </c>
      <c r="N36" s="18" t="s">
        <v>83</v>
      </c>
      <c r="O36" s="294"/>
      <c r="P36" s="147" t="s">
        <v>158</v>
      </c>
      <c r="Q36" s="20" t="s">
        <v>83</v>
      </c>
    </row>
    <row r="37" spans="1:17" s="5" customFormat="1" ht="16.350000000000001" customHeight="1" x14ac:dyDescent="0.25">
      <c r="A37" s="278" t="s">
        <v>6</v>
      </c>
      <c r="B37" s="271" t="s">
        <v>94</v>
      </c>
      <c r="C37" s="42" t="s">
        <v>7</v>
      </c>
      <c r="D37" s="64" t="s">
        <v>197</v>
      </c>
      <c r="E37" s="64" t="s">
        <v>89</v>
      </c>
      <c r="F37" s="69" t="s">
        <v>87</v>
      </c>
      <c r="G37" s="64">
        <v>3</v>
      </c>
      <c r="H37" s="45" t="s">
        <v>182</v>
      </c>
      <c r="I37" s="64">
        <v>63</v>
      </c>
      <c r="J37" s="45">
        <v>1.2</v>
      </c>
      <c r="K37" s="36">
        <v>640</v>
      </c>
      <c r="L37" s="77"/>
      <c r="M37" s="26">
        <v>0.72</v>
      </c>
      <c r="N37" s="21">
        <f t="shared" ref="N37:N86" si="3">M37*I37</f>
        <v>45.36</v>
      </c>
      <c r="O37" s="66"/>
      <c r="P37" s="152">
        <v>0.68</v>
      </c>
      <c r="Q37" s="22">
        <f t="shared" ref="Q37:Q86" si="4">P37*I37</f>
        <v>42.84</v>
      </c>
    </row>
    <row r="38" spans="1:17" s="5" customFormat="1" ht="16.350000000000001" customHeight="1" x14ac:dyDescent="0.25">
      <c r="A38" s="303"/>
      <c r="B38" s="272"/>
      <c r="C38" s="43" t="s">
        <v>7</v>
      </c>
      <c r="D38" s="11" t="s">
        <v>84</v>
      </c>
      <c r="E38" s="11" t="s">
        <v>90</v>
      </c>
      <c r="F38" s="70" t="s">
        <v>87</v>
      </c>
      <c r="G38" s="11">
        <v>4</v>
      </c>
      <c r="H38" s="47" t="s">
        <v>5</v>
      </c>
      <c r="I38" s="11">
        <v>63</v>
      </c>
      <c r="J38" s="47">
        <v>2.2999999999999998</v>
      </c>
      <c r="K38" s="37">
        <v>320</v>
      </c>
      <c r="L38" s="78"/>
      <c r="M38" s="27">
        <v>1.19</v>
      </c>
      <c r="N38" s="90">
        <f t="shared" si="3"/>
        <v>74.97</v>
      </c>
      <c r="O38" s="23"/>
      <c r="P38" s="153">
        <v>1.1100000000000001</v>
      </c>
      <c r="Q38" s="85">
        <f t="shared" si="4"/>
        <v>69.930000000000007</v>
      </c>
    </row>
    <row r="39" spans="1:17" s="5" customFormat="1" ht="16.350000000000001" customHeight="1" x14ac:dyDescent="0.25">
      <c r="A39" s="303"/>
      <c r="B39" s="272"/>
      <c r="C39" s="56" t="s">
        <v>7</v>
      </c>
      <c r="D39" s="181" t="s">
        <v>200</v>
      </c>
      <c r="E39" s="181" t="s">
        <v>201</v>
      </c>
      <c r="F39" s="95" t="s">
        <v>87</v>
      </c>
      <c r="G39" s="181">
        <v>3</v>
      </c>
      <c r="H39" s="55" t="s">
        <v>182</v>
      </c>
      <c r="I39" s="181">
        <v>60</v>
      </c>
      <c r="J39" s="68">
        <v>1.3</v>
      </c>
      <c r="K39" s="53">
        <v>672</v>
      </c>
      <c r="L39" s="78"/>
      <c r="M39" s="27">
        <v>0.8</v>
      </c>
      <c r="N39" s="90">
        <f t="shared" si="3"/>
        <v>48</v>
      </c>
      <c r="O39" s="23"/>
      <c r="P39" s="153">
        <v>0.76</v>
      </c>
      <c r="Q39" s="85">
        <f t="shared" si="4"/>
        <v>45.6</v>
      </c>
    </row>
    <row r="40" spans="1:17" s="5" customFormat="1" ht="16.350000000000001" customHeight="1" thickBot="1" x14ac:dyDescent="0.3">
      <c r="A40" s="279"/>
      <c r="B40" s="273"/>
      <c r="C40" s="49" t="s">
        <v>7</v>
      </c>
      <c r="D40" s="65" t="s">
        <v>177</v>
      </c>
      <c r="E40" s="65" t="s">
        <v>183</v>
      </c>
      <c r="F40" s="96" t="s">
        <v>87</v>
      </c>
      <c r="G40" s="65">
        <v>4</v>
      </c>
      <c r="H40" s="46" t="s">
        <v>5</v>
      </c>
      <c r="I40" s="65">
        <v>60</v>
      </c>
      <c r="J40" s="65">
        <v>2.67</v>
      </c>
      <c r="K40" s="51">
        <v>336</v>
      </c>
      <c r="L40" s="78"/>
      <c r="M40" s="58">
        <v>1.34</v>
      </c>
      <c r="N40" s="91">
        <f t="shared" si="3"/>
        <v>80.400000000000006</v>
      </c>
      <c r="O40" s="23"/>
      <c r="P40" s="154">
        <v>1.25</v>
      </c>
      <c r="Q40" s="86">
        <f t="shared" si="4"/>
        <v>75</v>
      </c>
    </row>
    <row r="41" spans="1:17" s="5" customFormat="1" ht="16.350000000000001" customHeight="1" thickBot="1" x14ac:dyDescent="0.3">
      <c r="A41" s="186" t="s">
        <v>8</v>
      </c>
      <c r="B41" s="143" t="s">
        <v>94</v>
      </c>
      <c r="C41" s="184" t="s">
        <v>7</v>
      </c>
      <c r="D41" s="68" t="s">
        <v>84</v>
      </c>
      <c r="E41" s="68" t="s">
        <v>90</v>
      </c>
      <c r="F41" s="97" t="s">
        <v>87</v>
      </c>
      <c r="G41" s="68">
        <v>3</v>
      </c>
      <c r="H41" s="68" t="s">
        <v>2</v>
      </c>
      <c r="I41" s="68">
        <v>63</v>
      </c>
      <c r="J41" s="184">
        <v>2.2999999999999998</v>
      </c>
      <c r="K41" s="52">
        <v>320</v>
      </c>
      <c r="L41" s="78"/>
      <c r="M41" s="28">
        <v>1.22</v>
      </c>
      <c r="N41" s="120">
        <f t="shared" si="3"/>
        <v>76.86</v>
      </c>
      <c r="O41" s="23"/>
      <c r="P41" s="155">
        <v>1.1499999999999999</v>
      </c>
      <c r="Q41" s="111">
        <f t="shared" si="4"/>
        <v>72.449999999999989</v>
      </c>
    </row>
    <row r="42" spans="1:17" s="5" customFormat="1" ht="16.350000000000001" customHeight="1" x14ac:dyDescent="0.25">
      <c r="A42" s="304" t="s">
        <v>9</v>
      </c>
      <c r="B42" s="318" t="s">
        <v>95</v>
      </c>
      <c r="C42" s="38" t="s">
        <v>7</v>
      </c>
      <c r="D42" s="45" t="s">
        <v>197</v>
      </c>
      <c r="E42" s="64" t="s">
        <v>89</v>
      </c>
      <c r="F42" s="69" t="s">
        <v>87</v>
      </c>
      <c r="G42" s="64">
        <v>3</v>
      </c>
      <c r="H42" s="45" t="s">
        <v>182</v>
      </c>
      <c r="I42" s="64">
        <v>63</v>
      </c>
      <c r="J42" s="173">
        <v>1.2</v>
      </c>
      <c r="K42" s="64">
        <v>640</v>
      </c>
      <c r="L42" s="7"/>
      <c r="M42" s="87">
        <v>0.71</v>
      </c>
      <c r="N42" s="21">
        <f t="shared" si="3"/>
        <v>44.73</v>
      </c>
      <c r="O42" s="23"/>
      <c r="P42" s="148">
        <v>0.67</v>
      </c>
      <c r="Q42" s="22">
        <f t="shared" si="4"/>
        <v>42.21</v>
      </c>
    </row>
    <row r="43" spans="1:17" s="5" customFormat="1" ht="16.350000000000001" customHeight="1" x14ac:dyDescent="0.25">
      <c r="A43" s="305"/>
      <c r="B43" s="319"/>
      <c r="C43" s="10" t="s">
        <v>7</v>
      </c>
      <c r="D43" s="47" t="s">
        <v>84</v>
      </c>
      <c r="E43" s="11" t="s">
        <v>90</v>
      </c>
      <c r="F43" s="70" t="s">
        <v>87</v>
      </c>
      <c r="G43" s="11">
        <v>4</v>
      </c>
      <c r="H43" s="47" t="s">
        <v>5</v>
      </c>
      <c r="I43" s="11">
        <v>63</v>
      </c>
      <c r="J43" s="57">
        <v>2.25</v>
      </c>
      <c r="K43" s="11">
        <v>320</v>
      </c>
      <c r="L43" s="7"/>
      <c r="M43" s="88">
        <v>1.17</v>
      </c>
      <c r="N43" s="90">
        <f t="shared" si="3"/>
        <v>73.709999999999994</v>
      </c>
      <c r="O43" s="23"/>
      <c r="P43" s="149">
        <v>1.1000000000000001</v>
      </c>
      <c r="Q43" s="85">
        <f t="shared" si="4"/>
        <v>69.300000000000011</v>
      </c>
    </row>
    <row r="44" spans="1:17" s="5" customFormat="1" ht="16.350000000000001" customHeight="1" x14ac:dyDescent="0.25">
      <c r="A44" s="305"/>
      <c r="B44" s="319"/>
      <c r="C44" s="10" t="s">
        <v>7</v>
      </c>
      <c r="D44" s="47" t="s">
        <v>200</v>
      </c>
      <c r="E44" s="11" t="s">
        <v>201</v>
      </c>
      <c r="F44" s="70" t="s">
        <v>87</v>
      </c>
      <c r="G44" s="11">
        <v>3</v>
      </c>
      <c r="H44" s="47" t="s">
        <v>182</v>
      </c>
      <c r="I44" s="11">
        <v>60</v>
      </c>
      <c r="J44" s="57">
        <v>1.3</v>
      </c>
      <c r="K44" s="11">
        <v>672</v>
      </c>
      <c r="L44" s="7"/>
      <c r="M44" s="88">
        <v>0.8</v>
      </c>
      <c r="N44" s="90">
        <f t="shared" si="3"/>
        <v>48</v>
      </c>
      <c r="O44" s="23"/>
      <c r="P44" s="149">
        <v>0.76</v>
      </c>
      <c r="Q44" s="85">
        <f t="shared" si="4"/>
        <v>45.6</v>
      </c>
    </row>
    <row r="45" spans="1:17" s="5" customFormat="1" ht="16.350000000000001" customHeight="1" x14ac:dyDescent="0.25">
      <c r="A45" s="305"/>
      <c r="B45" s="319"/>
      <c r="C45" s="10" t="s">
        <v>7</v>
      </c>
      <c r="D45" s="47" t="s">
        <v>177</v>
      </c>
      <c r="E45" s="11" t="s">
        <v>183</v>
      </c>
      <c r="F45" s="70" t="s">
        <v>87</v>
      </c>
      <c r="G45" s="11">
        <v>4</v>
      </c>
      <c r="H45" s="47" t="s">
        <v>5</v>
      </c>
      <c r="I45" s="11">
        <v>60</v>
      </c>
      <c r="J45" s="57">
        <v>2.67</v>
      </c>
      <c r="K45" s="11">
        <v>336</v>
      </c>
      <c r="L45" s="7"/>
      <c r="M45" s="88">
        <v>1.34</v>
      </c>
      <c r="N45" s="90">
        <f t="shared" si="3"/>
        <v>80.400000000000006</v>
      </c>
      <c r="O45" s="23"/>
      <c r="P45" s="149">
        <v>1.25</v>
      </c>
      <c r="Q45" s="85">
        <f t="shared" si="4"/>
        <v>75</v>
      </c>
    </row>
    <row r="46" spans="1:17" s="5" customFormat="1" ht="16.350000000000001" customHeight="1" x14ac:dyDescent="0.25">
      <c r="A46" s="305"/>
      <c r="B46" s="319"/>
      <c r="C46" s="10" t="s">
        <v>7</v>
      </c>
      <c r="D46" s="47" t="s">
        <v>202</v>
      </c>
      <c r="E46" s="11" t="s">
        <v>203</v>
      </c>
      <c r="F46" s="70" t="s">
        <v>87</v>
      </c>
      <c r="G46" s="11">
        <v>3</v>
      </c>
      <c r="H46" s="47" t="s">
        <v>182</v>
      </c>
      <c r="I46" s="11">
        <v>50</v>
      </c>
      <c r="J46" s="57">
        <v>1.9</v>
      </c>
      <c r="K46" s="11">
        <v>672</v>
      </c>
      <c r="L46" s="7"/>
      <c r="M46" s="88">
        <v>1.1000000000000001</v>
      </c>
      <c r="N46" s="90">
        <f t="shared" si="3"/>
        <v>55.000000000000007</v>
      </c>
      <c r="O46" s="23"/>
      <c r="P46" s="149">
        <v>1.04</v>
      </c>
      <c r="Q46" s="85">
        <f t="shared" si="4"/>
        <v>52</v>
      </c>
    </row>
    <row r="47" spans="1:17" s="5" customFormat="1" ht="16.350000000000001" customHeight="1" thickBot="1" x14ac:dyDescent="0.3">
      <c r="A47" s="306"/>
      <c r="B47" s="320"/>
      <c r="C47" s="15" t="s">
        <v>7</v>
      </c>
      <c r="D47" s="255" t="s">
        <v>180</v>
      </c>
      <c r="E47" s="252" t="s">
        <v>181</v>
      </c>
      <c r="F47" s="256" t="s">
        <v>87</v>
      </c>
      <c r="G47" s="252">
        <v>4</v>
      </c>
      <c r="H47" s="255" t="s">
        <v>5</v>
      </c>
      <c r="I47" s="252">
        <v>50</v>
      </c>
      <c r="J47" s="174">
        <v>3.8</v>
      </c>
      <c r="K47" s="252">
        <v>336</v>
      </c>
      <c r="L47" s="7"/>
      <c r="M47" s="89">
        <v>1.88</v>
      </c>
      <c r="N47" s="91">
        <f t="shared" si="3"/>
        <v>94</v>
      </c>
      <c r="O47" s="23"/>
      <c r="P47" s="151">
        <v>1.76</v>
      </c>
      <c r="Q47" s="86">
        <f t="shared" si="4"/>
        <v>88</v>
      </c>
    </row>
    <row r="48" spans="1:17" s="5" customFormat="1" ht="16.350000000000001" customHeight="1" x14ac:dyDescent="0.25">
      <c r="A48" s="278" t="s">
        <v>11</v>
      </c>
      <c r="B48" s="271" t="s">
        <v>96</v>
      </c>
      <c r="C48" s="42" t="s">
        <v>7</v>
      </c>
      <c r="D48" s="64" t="s">
        <v>197</v>
      </c>
      <c r="E48" s="64" t="s">
        <v>89</v>
      </c>
      <c r="F48" s="71" t="s">
        <v>87</v>
      </c>
      <c r="G48" s="36">
        <v>3</v>
      </c>
      <c r="H48" s="64" t="s">
        <v>182</v>
      </c>
      <c r="I48" s="64">
        <v>63</v>
      </c>
      <c r="J48" s="38">
        <v>1.2</v>
      </c>
      <c r="K48" s="64">
        <v>640</v>
      </c>
      <c r="L48" s="78"/>
      <c r="M48" s="30">
        <v>0.76</v>
      </c>
      <c r="N48" s="122">
        <f t="shared" si="3"/>
        <v>47.88</v>
      </c>
      <c r="O48" s="23"/>
      <c r="P48" s="243">
        <v>0.71</v>
      </c>
      <c r="Q48" s="110">
        <f t="shared" si="4"/>
        <v>44.73</v>
      </c>
    </row>
    <row r="49" spans="1:17" s="5" customFormat="1" ht="16.350000000000001" customHeight="1" x14ac:dyDescent="0.25">
      <c r="A49" s="303"/>
      <c r="B49" s="272"/>
      <c r="C49" s="43" t="s">
        <v>7</v>
      </c>
      <c r="D49" s="11" t="s">
        <v>84</v>
      </c>
      <c r="E49" s="11" t="s">
        <v>90</v>
      </c>
      <c r="F49" s="72" t="s">
        <v>87</v>
      </c>
      <c r="G49" s="37">
        <v>4</v>
      </c>
      <c r="H49" s="11" t="s">
        <v>10</v>
      </c>
      <c r="I49" s="11">
        <v>63</v>
      </c>
      <c r="J49" s="10">
        <v>2.5</v>
      </c>
      <c r="K49" s="11">
        <v>320</v>
      </c>
      <c r="L49" s="78"/>
      <c r="M49" s="27">
        <v>1.25</v>
      </c>
      <c r="N49" s="90">
        <f t="shared" si="3"/>
        <v>78.75</v>
      </c>
      <c r="O49" s="23"/>
      <c r="P49" s="153">
        <v>1.17</v>
      </c>
      <c r="Q49" s="85">
        <f t="shared" si="4"/>
        <v>73.709999999999994</v>
      </c>
    </row>
    <row r="50" spans="1:17" s="5" customFormat="1" ht="16.350000000000001" customHeight="1" x14ac:dyDescent="0.25">
      <c r="A50" s="303"/>
      <c r="B50" s="272"/>
      <c r="C50" s="43" t="s">
        <v>7</v>
      </c>
      <c r="D50" s="11" t="s">
        <v>177</v>
      </c>
      <c r="E50" s="11" t="s">
        <v>183</v>
      </c>
      <c r="F50" s="72" t="s">
        <v>87</v>
      </c>
      <c r="G50" s="37">
        <v>3</v>
      </c>
      <c r="H50" s="11" t="s">
        <v>10</v>
      </c>
      <c r="I50" s="11">
        <v>60</v>
      </c>
      <c r="J50" s="10">
        <v>2.84</v>
      </c>
      <c r="K50" s="11">
        <v>336</v>
      </c>
      <c r="L50" s="78"/>
      <c r="M50" s="27">
        <v>1.39</v>
      </c>
      <c r="N50" s="90">
        <f t="shared" si="3"/>
        <v>83.399999999999991</v>
      </c>
      <c r="O50" s="23"/>
      <c r="P50" s="153">
        <v>1.3</v>
      </c>
      <c r="Q50" s="85">
        <f t="shared" si="4"/>
        <v>78</v>
      </c>
    </row>
    <row r="51" spans="1:17" s="5" customFormat="1" ht="16.350000000000001" customHeight="1" x14ac:dyDescent="0.25">
      <c r="A51" s="303"/>
      <c r="B51" s="272"/>
      <c r="C51" s="43" t="s">
        <v>7</v>
      </c>
      <c r="D51" s="11" t="s">
        <v>202</v>
      </c>
      <c r="E51" s="11" t="s">
        <v>205</v>
      </c>
      <c r="F51" s="72" t="s">
        <v>87</v>
      </c>
      <c r="G51" s="37">
        <v>3</v>
      </c>
      <c r="H51" s="11" t="s">
        <v>182</v>
      </c>
      <c r="I51" s="11">
        <v>50</v>
      </c>
      <c r="J51" s="10">
        <v>1.9</v>
      </c>
      <c r="K51" s="11">
        <v>672</v>
      </c>
      <c r="L51" s="78"/>
      <c r="M51" s="27">
        <v>1.1100000000000001</v>
      </c>
      <c r="N51" s="90">
        <f t="shared" si="3"/>
        <v>55.500000000000007</v>
      </c>
      <c r="O51" s="23"/>
      <c r="P51" s="153">
        <v>1.04</v>
      </c>
      <c r="Q51" s="85">
        <f t="shared" si="4"/>
        <v>52</v>
      </c>
    </row>
    <row r="52" spans="1:17" s="5" customFormat="1" ht="16.350000000000001" customHeight="1" x14ac:dyDescent="0.25">
      <c r="A52" s="303"/>
      <c r="B52" s="272"/>
      <c r="C52" s="43" t="s">
        <v>7</v>
      </c>
      <c r="D52" s="11" t="s">
        <v>180</v>
      </c>
      <c r="E52" s="11" t="s">
        <v>204</v>
      </c>
      <c r="F52" s="72" t="s">
        <v>87</v>
      </c>
      <c r="G52" s="37">
        <v>4</v>
      </c>
      <c r="H52" s="11" t="s">
        <v>10</v>
      </c>
      <c r="I52" s="11">
        <v>50</v>
      </c>
      <c r="J52" s="10">
        <v>3.8</v>
      </c>
      <c r="K52" s="11">
        <v>320</v>
      </c>
      <c r="L52" s="78"/>
      <c r="M52" s="27">
        <v>1.89</v>
      </c>
      <c r="N52" s="90">
        <f t="shared" si="3"/>
        <v>94.5</v>
      </c>
      <c r="O52" s="23"/>
      <c r="P52" s="153">
        <v>1.77</v>
      </c>
      <c r="Q52" s="85">
        <f t="shared" si="4"/>
        <v>88.5</v>
      </c>
    </row>
    <row r="53" spans="1:17" s="5" customFormat="1" ht="16.350000000000001" customHeight="1" x14ac:dyDescent="0.25">
      <c r="A53" s="303"/>
      <c r="B53" s="272"/>
      <c r="C53" s="43" t="s">
        <v>7</v>
      </c>
      <c r="D53" s="11" t="s">
        <v>198</v>
      </c>
      <c r="E53" s="10" t="s">
        <v>199</v>
      </c>
      <c r="F53" s="72" t="s">
        <v>87</v>
      </c>
      <c r="G53" s="37">
        <v>3</v>
      </c>
      <c r="H53" s="11" t="s">
        <v>182</v>
      </c>
      <c r="I53" s="11">
        <v>58</v>
      </c>
      <c r="J53" s="11">
        <v>1.4</v>
      </c>
      <c r="K53" s="11">
        <v>672</v>
      </c>
      <c r="L53" s="78"/>
      <c r="M53" s="27">
        <v>0.84</v>
      </c>
      <c r="N53" s="90">
        <f t="shared" si="3"/>
        <v>48.72</v>
      </c>
      <c r="O53" s="23"/>
      <c r="P53" s="153">
        <v>0.79</v>
      </c>
      <c r="Q53" s="85">
        <f t="shared" si="4"/>
        <v>45.82</v>
      </c>
    </row>
    <row r="54" spans="1:17" s="5" customFormat="1" ht="16.350000000000001" customHeight="1" x14ac:dyDescent="0.25">
      <c r="A54" s="303"/>
      <c r="B54" s="272"/>
      <c r="C54" s="43" t="s">
        <v>7</v>
      </c>
      <c r="D54" s="11" t="s">
        <v>86</v>
      </c>
      <c r="E54" s="11" t="s">
        <v>91</v>
      </c>
      <c r="F54" s="72" t="s">
        <v>87</v>
      </c>
      <c r="G54" s="37">
        <v>4</v>
      </c>
      <c r="H54" s="11" t="s">
        <v>10</v>
      </c>
      <c r="I54" s="11">
        <v>58</v>
      </c>
      <c r="J54" s="11">
        <v>2.8</v>
      </c>
      <c r="K54" s="11">
        <v>336</v>
      </c>
      <c r="L54" s="78"/>
      <c r="M54" s="27">
        <v>1.4</v>
      </c>
      <c r="N54" s="90">
        <f t="shared" si="3"/>
        <v>81.199999999999989</v>
      </c>
      <c r="O54" s="23"/>
      <c r="P54" s="153">
        <v>1.31</v>
      </c>
      <c r="Q54" s="85">
        <f t="shared" si="4"/>
        <v>75.98</v>
      </c>
    </row>
    <row r="55" spans="1:17" s="5" customFormat="1" ht="16.350000000000001" customHeight="1" x14ac:dyDescent="0.25">
      <c r="A55" s="303"/>
      <c r="B55" s="272"/>
      <c r="C55" s="43" t="s">
        <v>7</v>
      </c>
      <c r="D55" s="11" t="s">
        <v>206</v>
      </c>
      <c r="E55" s="11" t="s">
        <v>207</v>
      </c>
      <c r="F55" s="72" t="s">
        <v>87</v>
      </c>
      <c r="G55" s="41">
        <v>3</v>
      </c>
      <c r="H55" s="11" t="s">
        <v>182</v>
      </c>
      <c r="I55" s="11">
        <v>50</v>
      </c>
      <c r="J55" s="11">
        <v>1.8</v>
      </c>
      <c r="K55" s="11">
        <v>672</v>
      </c>
      <c r="L55" s="78"/>
      <c r="M55" s="27">
        <v>1.07</v>
      </c>
      <c r="N55" s="90">
        <f t="shared" si="3"/>
        <v>53.5</v>
      </c>
      <c r="O55" s="23"/>
      <c r="P55" s="153">
        <v>1</v>
      </c>
      <c r="Q55" s="85">
        <f t="shared" si="4"/>
        <v>50</v>
      </c>
    </row>
    <row r="56" spans="1:17" s="5" customFormat="1" ht="16.350000000000001" customHeight="1" thickBot="1" x14ac:dyDescent="0.3">
      <c r="A56" s="279"/>
      <c r="B56" s="273"/>
      <c r="C56" s="49" t="s">
        <v>7</v>
      </c>
      <c r="D56" s="65" t="s">
        <v>85</v>
      </c>
      <c r="E56" s="248" t="s">
        <v>92</v>
      </c>
      <c r="F56" s="73" t="s">
        <v>87</v>
      </c>
      <c r="G56" s="51">
        <v>4</v>
      </c>
      <c r="H56" s="65" t="s">
        <v>10</v>
      </c>
      <c r="I56" s="65">
        <v>50</v>
      </c>
      <c r="J56" s="65">
        <v>3.75</v>
      </c>
      <c r="K56" s="65">
        <v>336</v>
      </c>
      <c r="L56" s="78"/>
      <c r="M56" s="31">
        <v>1.82</v>
      </c>
      <c r="N56" s="121">
        <f t="shared" si="3"/>
        <v>91</v>
      </c>
      <c r="O56" s="23"/>
      <c r="P56" s="156">
        <v>1.7</v>
      </c>
      <c r="Q56" s="86">
        <f t="shared" si="4"/>
        <v>85</v>
      </c>
    </row>
    <row r="57" spans="1:17" s="5" customFormat="1" ht="16.350000000000001" customHeight="1" thickBot="1" x14ac:dyDescent="0.3">
      <c r="A57" s="250" t="s">
        <v>13</v>
      </c>
      <c r="B57" s="254" t="s">
        <v>97</v>
      </c>
      <c r="C57" s="249" t="s">
        <v>7</v>
      </c>
      <c r="D57" s="68" t="s">
        <v>85</v>
      </c>
      <c r="E57" s="68" t="s">
        <v>92</v>
      </c>
      <c r="F57" s="97" t="s">
        <v>87</v>
      </c>
      <c r="G57" s="68">
        <v>3</v>
      </c>
      <c r="H57" s="68" t="s">
        <v>5</v>
      </c>
      <c r="I57" s="68">
        <v>50</v>
      </c>
      <c r="J57" s="52">
        <v>3.6</v>
      </c>
      <c r="K57" s="13">
        <v>336</v>
      </c>
      <c r="L57" s="7"/>
      <c r="M57" s="246">
        <v>1.87</v>
      </c>
      <c r="N57" s="247">
        <f t="shared" si="3"/>
        <v>93.5</v>
      </c>
      <c r="O57" s="23"/>
      <c r="P57" s="159">
        <v>1.75</v>
      </c>
      <c r="Q57" s="127">
        <f t="shared" si="4"/>
        <v>87.5</v>
      </c>
    </row>
    <row r="58" spans="1:17" s="5" customFormat="1" ht="16.350000000000001" customHeight="1" x14ac:dyDescent="0.25">
      <c r="A58" s="278" t="s">
        <v>14</v>
      </c>
      <c r="B58" s="271" t="s">
        <v>98</v>
      </c>
      <c r="C58" s="282" t="s">
        <v>7</v>
      </c>
      <c r="D58" s="64" t="s">
        <v>197</v>
      </c>
      <c r="E58" s="64" t="s">
        <v>89</v>
      </c>
      <c r="F58" s="69" t="s">
        <v>87</v>
      </c>
      <c r="G58" s="64">
        <v>3</v>
      </c>
      <c r="H58" s="45" t="s">
        <v>182</v>
      </c>
      <c r="I58" s="64">
        <v>63</v>
      </c>
      <c r="J58" s="45">
        <v>1.2</v>
      </c>
      <c r="K58" s="53">
        <v>640</v>
      </c>
      <c r="L58" s="78"/>
      <c r="M58" s="30">
        <v>0.78</v>
      </c>
      <c r="N58" s="122">
        <f t="shared" si="3"/>
        <v>49.14</v>
      </c>
      <c r="O58" s="23"/>
      <c r="P58" s="243">
        <v>0.73</v>
      </c>
      <c r="Q58" s="22">
        <f t="shared" si="4"/>
        <v>45.99</v>
      </c>
    </row>
    <row r="59" spans="1:17" s="5" customFormat="1" ht="16.350000000000001" customHeight="1" x14ac:dyDescent="0.25">
      <c r="A59" s="303"/>
      <c r="B59" s="272"/>
      <c r="C59" s="283"/>
      <c r="D59" s="11" t="s">
        <v>84</v>
      </c>
      <c r="E59" s="11" t="s">
        <v>90</v>
      </c>
      <c r="F59" s="70" t="s">
        <v>87</v>
      </c>
      <c r="G59" s="11">
        <v>4</v>
      </c>
      <c r="H59" s="47" t="s">
        <v>10</v>
      </c>
      <c r="I59" s="11">
        <v>63</v>
      </c>
      <c r="J59" s="47">
        <v>2.5</v>
      </c>
      <c r="K59" s="37">
        <v>320</v>
      </c>
      <c r="L59" s="78"/>
      <c r="M59" s="27">
        <v>1.3</v>
      </c>
      <c r="N59" s="90">
        <f t="shared" si="3"/>
        <v>81.900000000000006</v>
      </c>
      <c r="O59" s="23"/>
      <c r="P59" s="153">
        <v>1.21</v>
      </c>
      <c r="Q59" s="85">
        <f t="shared" si="4"/>
        <v>76.23</v>
      </c>
    </row>
    <row r="60" spans="1:17" s="5" customFormat="1" ht="16.350000000000001" customHeight="1" x14ac:dyDescent="0.25">
      <c r="A60" s="303"/>
      <c r="B60" s="272"/>
      <c r="C60" s="283"/>
      <c r="D60" s="11" t="s">
        <v>202</v>
      </c>
      <c r="E60" s="11" t="s">
        <v>205</v>
      </c>
      <c r="F60" s="70" t="s">
        <v>87</v>
      </c>
      <c r="G60" s="11">
        <v>3</v>
      </c>
      <c r="H60" s="47" t="s">
        <v>182</v>
      </c>
      <c r="I60" s="11">
        <v>50</v>
      </c>
      <c r="J60" s="57">
        <v>1.9</v>
      </c>
      <c r="K60" s="37">
        <v>672</v>
      </c>
      <c r="L60" s="78"/>
      <c r="M60" s="27">
        <v>1.1399999999999999</v>
      </c>
      <c r="N60" s="90">
        <f t="shared" si="3"/>
        <v>56.999999999999993</v>
      </c>
      <c r="O60" s="23"/>
      <c r="P60" s="153">
        <v>1.07</v>
      </c>
      <c r="Q60" s="85">
        <f t="shared" si="4"/>
        <v>53.5</v>
      </c>
    </row>
    <row r="61" spans="1:17" s="5" customFormat="1" ht="16.350000000000001" customHeight="1" thickBot="1" x14ac:dyDescent="0.3">
      <c r="A61" s="279"/>
      <c r="B61" s="273"/>
      <c r="C61" s="284"/>
      <c r="D61" s="65" t="s">
        <v>180</v>
      </c>
      <c r="E61" s="65" t="s">
        <v>181</v>
      </c>
      <c r="F61" s="96" t="s">
        <v>87</v>
      </c>
      <c r="G61" s="65">
        <v>4</v>
      </c>
      <c r="H61" s="46" t="s">
        <v>10</v>
      </c>
      <c r="I61" s="65">
        <v>63</v>
      </c>
      <c r="J61" s="46">
        <v>3.8</v>
      </c>
      <c r="K61" s="51">
        <v>320</v>
      </c>
      <c r="L61" s="78"/>
      <c r="M61" s="58">
        <v>1.95</v>
      </c>
      <c r="N61" s="91">
        <f t="shared" si="3"/>
        <v>122.85</v>
      </c>
      <c r="O61" s="23"/>
      <c r="P61" s="154">
        <v>1.83</v>
      </c>
      <c r="Q61" s="86">
        <f t="shared" si="4"/>
        <v>115.29</v>
      </c>
    </row>
    <row r="62" spans="1:17" s="5" customFormat="1" ht="16.350000000000001" customHeight="1" thickBot="1" x14ac:dyDescent="0.3">
      <c r="A62" s="9" t="s">
        <v>135</v>
      </c>
      <c r="B62" s="144" t="s">
        <v>136</v>
      </c>
      <c r="C62" s="12" t="s">
        <v>7</v>
      </c>
      <c r="D62" s="185" t="s">
        <v>84</v>
      </c>
      <c r="E62" s="182" t="s">
        <v>90</v>
      </c>
      <c r="F62" s="99" t="s">
        <v>87</v>
      </c>
      <c r="G62" s="182">
        <v>3</v>
      </c>
      <c r="H62" s="185" t="s">
        <v>2</v>
      </c>
      <c r="I62" s="182">
        <v>63</v>
      </c>
      <c r="J62" s="182">
        <v>2.2999999999999998</v>
      </c>
      <c r="K62" s="93">
        <v>320</v>
      </c>
      <c r="L62" s="78"/>
      <c r="M62" s="28">
        <v>1.27</v>
      </c>
      <c r="N62" s="122">
        <f t="shared" si="3"/>
        <v>80.010000000000005</v>
      </c>
      <c r="O62" s="23"/>
      <c r="P62" s="157">
        <v>1.19</v>
      </c>
      <c r="Q62" s="110">
        <f t="shared" si="4"/>
        <v>74.97</v>
      </c>
    </row>
    <row r="63" spans="1:17" s="5" customFormat="1" ht="16.350000000000001" customHeight="1" thickBot="1" x14ac:dyDescent="0.3">
      <c r="A63" s="186" t="s">
        <v>15</v>
      </c>
      <c r="B63" s="143" t="s">
        <v>99</v>
      </c>
      <c r="C63" s="184" t="s">
        <v>7</v>
      </c>
      <c r="D63" s="68" t="s">
        <v>84</v>
      </c>
      <c r="E63" s="68" t="s">
        <v>90</v>
      </c>
      <c r="F63" s="97" t="s">
        <v>87</v>
      </c>
      <c r="G63" s="68">
        <v>3</v>
      </c>
      <c r="H63" s="68" t="s">
        <v>2</v>
      </c>
      <c r="I63" s="68">
        <v>63</v>
      </c>
      <c r="J63" s="184">
        <v>2.2999999999999998</v>
      </c>
      <c r="K63" s="52">
        <v>320</v>
      </c>
      <c r="L63" s="78"/>
      <c r="M63" s="119">
        <v>1.27</v>
      </c>
      <c r="N63" s="123">
        <f t="shared" si="3"/>
        <v>80.010000000000005</v>
      </c>
      <c r="O63" s="23"/>
      <c r="P63" s="155">
        <v>1.19</v>
      </c>
      <c r="Q63" s="115">
        <f t="shared" si="4"/>
        <v>74.97</v>
      </c>
    </row>
    <row r="64" spans="1:17" s="5" customFormat="1" ht="16.350000000000001" customHeight="1" x14ac:dyDescent="0.25">
      <c r="A64" s="278" t="s">
        <v>17</v>
      </c>
      <c r="B64" s="271" t="s">
        <v>100</v>
      </c>
      <c r="C64" s="38" t="s">
        <v>7</v>
      </c>
      <c r="D64" s="64" t="s">
        <v>84</v>
      </c>
      <c r="E64" s="64" t="s">
        <v>90</v>
      </c>
      <c r="F64" s="71" t="s">
        <v>87</v>
      </c>
      <c r="G64" s="64">
        <v>3</v>
      </c>
      <c r="H64" s="64" t="s">
        <v>2</v>
      </c>
      <c r="I64" s="64">
        <v>63</v>
      </c>
      <c r="J64" s="38">
        <v>2.6</v>
      </c>
      <c r="K64" s="36">
        <v>320</v>
      </c>
      <c r="L64" s="78"/>
      <c r="M64" s="26">
        <v>1.36</v>
      </c>
      <c r="N64" s="21">
        <f t="shared" si="3"/>
        <v>85.68</v>
      </c>
      <c r="O64" s="23"/>
      <c r="P64" s="152">
        <v>1.28</v>
      </c>
      <c r="Q64" s="22">
        <f t="shared" si="4"/>
        <v>80.64</v>
      </c>
    </row>
    <row r="65" spans="1:17" s="5" customFormat="1" ht="16.350000000000001" customHeight="1" thickBot="1" x14ac:dyDescent="0.3">
      <c r="A65" s="279"/>
      <c r="B65" s="273"/>
      <c r="C65" s="39" t="s">
        <v>7</v>
      </c>
      <c r="D65" s="65" t="s">
        <v>85</v>
      </c>
      <c r="E65" s="65" t="s">
        <v>92</v>
      </c>
      <c r="F65" s="73" t="s">
        <v>87</v>
      </c>
      <c r="G65" s="65">
        <v>3</v>
      </c>
      <c r="H65" s="65" t="s">
        <v>2</v>
      </c>
      <c r="I65" s="65">
        <v>50</v>
      </c>
      <c r="J65" s="39">
        <v>3.6</v>
      </c>
      <c r="K65" s="51">
        <v>336</v>
      </c>
      <c r="L65" s="78"/>
      <c r="M65" s="31">
        <v>1.92</v>
      </c>
      <c r="N65" s="121">
        <f t="shared" si="3"/>
        <v>96</v>
      </c>
      <c r="O65" s="23"/>
      <c r="P65" s="154">
        <v>1.8</v>
      </c>
      <c r="Q65" s="86">
        <f t="shared" si="4"/>
        <v>90</v>
      </c>
    </row>
    <row r="66" spans="1:17" s="5" customFormat="1" ht="16.350000000000001" customHeight="1" x14ac:dyDescent="0.25">
      <c r="A66" s="278" t="s">
        <v>18</v>
      </c>
      <c r="B66" s="271" t="s">
        <v>101</v>
      </c>
      <c r="C66" s="14" t="s">
        <v>7</v>
      </c>
      <c r="D66" s="64" t="s">
        <v>197</v>
      </c>
      <c r="E66" s="181" t="s">
        <v>89</v>
      </c>
      <c r="F66" s="100" t="s">
        <v>87</v>
      </c>
      <c r="G66" s="181">
        <v>3</v>
      </c>
      <c r="H66" s="47" t="s">
        <v>182</v>
      </c>
      <c r="I66" s="181">
        <v>63</v>
      </c>
      <c r="J66" s="14">
        <v>1.2</v>
      </c>
      <c r="K66" s="53">
        <v>640</v>
      </c>
      <c r="L66" s="78"/>
      <c r="M66" s="26">
        <v>0.77</v>
      </c>
      <c r="N66" s="21">
        <f t="shared" si="3"/>
        <v>48.51</v>
      </c>
      <c r="O66" s="23"/>
      <c r="P66" s="152">
        <v>0.72</v>
      </c>
      <c r="Q66" s="22">
        <f t="shared" si="4"/>
        <v>45.36</v>
      </c>
    </row>
    <row r="67" spans="1:17" s="5" customFormat="1" ht="16.350000000000001" customHeight="1" thickBot="1" x14ac:dyDescent="0.3">
      <c r="A67" s="279"/>
      <c r="B67" s="273"/>
      <c r="C67" s="15" t="s">
        <v>7</v>
      </c>
      <c r="D67" s="191" t="s">
        <v>84</v>
      </c>
      <c r="E67" s="191" t="s">
        <v>90</v>
      </c>
      <c r="F67" s="101" t="s">
        <v>87</v>
      </c>
      <c r="G67" s="191">
        <v>4</v>
      </c>
      <c r="H67" s="191" t="s">
        <v>5</v>
      </c>
      <c r="I67" s="191">
        <v>63</v>
      </c>
      <c r="J67" s="15">
        <v>2.25</v>
      </c>
      <c r="K67" s="41">
        <v>320</v>
      </c>
      <c r="L67" s="78"/>
      <c r="M67" s="58">
        <v>1.27</v>
      </c>
      <c r="N67" s="91">
        <f t="shared" si="3"/>
        <v>80.010000000000005</v>
      </c>
      <c r="O67" s="23"/>
      <c r="P67" s="154">
        <v>1.19</v>
      </c>
      <c r="Q67" s="86">
        <f t="shared" si="4"/>
        <v>74.97</v>
      </c>
    </row>
    <row r="68" spans="1:17" s="5" customFormat="1" ht="16.350000000000001" customHeight="1" x14ac:dyDescent="0.25">
      <c r="A68" s="278" t="s">
        <v>20</v>
      </c>
      <c r="B68" s="271" t="s">
        <v>102</v>
      </c>
      <c r="C68" s="38" t="s">
        <v>7</v>
      </c>
      <c r="D68" s="64" t="s">
        <v>197</v>
      </c>
      <c r="E68" s="64" t="s">
        <v>89</v>
      </c>
      <c r="F68" s="71" t="s">
        <v>87</v>
      </c>
      <c r="G68" s="64">
        <v>3</v>
      </c>
      <c r="H68" s="64" t="s">
        <v>182</v>
      </c>
      <c r="I68" s="64">
        <v>63</v>
      </c>
      <c r="J68" s="38">
        <v>1.2</v>
      </c>
      <c r="K68" s="36">
        <v>640</v>
      </c>
      <c r="L68" s="78"/>
      <c r="M68" s="26">
        <v>0.77</v>
      </c>
      <c r="N68" s="21">
        <f t="shared" si="3"/>
        <v>48.51</v>
      </c>
      <c r="O68" s="23"/>
      <c r="P68" s="152">
        <v>0.73</v>
      </c>
      <c r="Q68" s="22">
        <f t="shared" si="4"/>
        <v>45.99</v>
      </c>
    </row>
    <row r="69" spans="1:17" s="5" customFormat="1" ht="16.350000000000001" customHeight="1" thickBot="1" x14ac:dyDescent="0.3">
      <c r="A69" s="279"/>
      <c r="B69" s="273"/>
      <c r="C69" s="10" t="s">
        <v>7</v>
      </c>
      <c r="D69" s="11" t="s">
        <v>84</v>
      </c>
      <c r="E69" s="11" t="s">
        <v>90</v>
      </c>
      <c r="F69" s="101" t="s">
        <v>87</v>
      </c>
      <c r="G69" s="191">
        <v>4</v>
      </c>
      <c r="H69" s="191" t="s">
        <v>5</v>
      </c>
      <c r="I69" s="191">
        <v>63</v>
      </c>
      <c r="J69" s="15">
        <v>2.4500000000000002</v>
      </c>
      <c r="K69" s="41">
        <v>320</v>
      </c>
      <c r="L69" s="78"/>
      <c r="M69" s="58">
        <v>1.28</v>
      </c>
      <c r="N69" s="91">
        <f t="shared" si="3"/>
        <v>80.64</v>
      </c>
      <c r="O69" s="23"/>
      <c r="P69" s="154">
        <v>1.2</v>
      </c>
      <c r="Q69" s="86">
        <f t="shared" si="4"/>
        <v>75.599999999999994</v>
      </c>
    </row>
    <row r="70" spans="1:17" s="5" customFormat="1" ht="16.350000000000001" customHeight="1" x14ac:dyDescent="0.25">
      <c r="A70" s="278" t="s">
        <v>21</v>
      </c>
      <c r="B70" s="271" t="s">
        <v>97</v>
      </c>
      <c r="C70" s="38" t="s">
        <v>7</v>
      </c>
      <c r="D70" s="64" t="s">
        <v>197</v>
      </c>
      <c r="E70" s="64" t="s">
        <v>89</v>
      </c>
      <c r="F70" s="71" t="s">
        <v>87</v>
      </c>
      <c r="G70" s="64">
        <v>3</v>
      </c>
      <c r="H70" s="45" t="s">
        <v>182</v>
      </c>
      <c r="I70" s="64">
        <v>63</v>
      </c>
      <c r="J70" s="38">
        <v>1.2</v>
      </c>
      <c r="K70" s="64">
        <v>640</v>
      </c>
      <c r="L70" s="7"/>
      <c r="M70" s="26">
        <v>0.74</v>
      </c>
      <c r="N70" s="21">
        <f t="shared" si="3"/>
        <v>46.62</v>
      </c>
      <c r="O70" s="23"/>
      <c r="P70" s="152">
        <v>0.71</v>
      </c>
      <c r="Q70" s="22">
        <f t="shared" si="4"/>
        <v>44.73</v>
      </c>
    </row>
    <row r="71" spans="1:17" s="5" customFormat="1" ht="16.350000000000001" customHeight="1" x14ac:dyDescent="0.25">
      <c r="A71" s="303"/>
      <c r="B71" s="272"/>
      <c r="C71" s="10" t="s">
        <v>7</v>
      </c>
      <c r="D71" s="11" t="s">
        <v>84</v>
      </c>
      <c r="E71" s="11" t="s">
        <v>90</v>
      </c>
      <c r="F71" s="72" t="s">
        <v>87</v>
      </c>
      <c r="G71" s="11">
        <v>4</v>
      </c>
      <c r="H71" s="11" t="s">
        <v>5</v>
      </c>
      <c r="I71" s="11">
        <v>63</v>
      </c>
      <c r="J71" s="10">
        <v>2.2999999999999998</v>
      </c>
      <c r="K71" s="11">
        <v>320</v>
      </c>
      <c r="L71" s="7"/>
      <c r="M71" s="27">
        <v>1.23</v>
      </c>
      <c r="N71" s="90">
        <f t="shared" si="3"/>
        <v>77.489999999999995</v>
      </c>
      <c r="O71" s="23"/>
      <c r="P71" s="153">
        <v>1.1599999999999999</v>
      </c>
      <c r="Q71" s="85">
        <f t="shared" si="4"/>
        <v>73.08</v>
      </c>
    </row>
    <row r="72" spans="1:17" s="5" customFormat="1" ht="16.350000000000001" customHeight="1" x14ac:dyDescent="0.25">
      <c r="A72" s="303"/>
      <c r="B72" s="272"/>
      <c r="C72" s="10" t="s">
        <v>7</v>
      </c>
      <c r="D72" s="11" t="s">
        <v>200</v>
      </c>
      <c r="E72" s="11" t="s">
        <v>201</v>
      </c>
      <c r="F72" s="72" t="s">
        <v>87</v>
      </c>
      <c r="G72" s="11">
        <v>3</v>
      </c>
      <c r="H72" s="47" t="s">
        <v>182</v>
      </c>
      <c r="I72" s="11">
        <v>60</v>
      </c>
      <c r="J72" s="10">
        <v>1.3</v>
      </c>
      <c r="K72" s="35">
        <v>672</v>
      </c>
      <c r="L72" s="7"/>
      <c r="M72" s="27">
        <v>0.83</v>
      </c>
      <c r="N72" s="90">
        <f t="shared" si="3"/>
        <v>49.8</v>
      </c>
      <c r="O72" s="23"/>
      <c r="P72" s="153">
        <v>0.78</v>
      </c>
      <c r="Q72" s="85">
        <f t="shared" si="4"/>
        <v>46.800000000000004</v>
      </c>
    </row>
    <row r="73" spans="1:17" s="5" customFormat="1" ht="16.350000000000001" customHeight="1" x14ac:dyDescent="0.25">
      <c r="A73" s="303"/>
      <c r="B73" s="272"/>
      <c r="C73" s="10" t="s">
        <v>7</v>
      </c>
      <c r="D73" s="68" t="s">
        <v>177</v>
      </c>
      <c r="E73" s="68" t="s">
        <v>183</v>
      </c>
      <c r="F73" s="97" t="s">
        <v>87</v>
      </c>
      <c r="G73" s="68">
        <v>4</v>
      </c>
      <c r="H73" s="11" t="s">
        <v>5</v>
      </c>
      <c r="I73" s="68">
        <v>60</v>
      </c>
      <c r="J73" s="184">
        <v>2.67</v>
      </c>
      <c r="K73" s="68">
        <v>336</v>
      </c>
      <c r="L73" s="7"/>
      <c r="M73" s="27">
        <v>1.39</v>
      </c>
      <c r="N73" s="90">
        <f t="shared" si="3"/>
        <v>83.399999999999991</v>
      </c>
      <c r="O73" s="23"/>
      <c r="P73" s="153">
        <v>1.3</v>
      </c>
      <c r="Q73" s="85">
        <f t="shared" si="4"/>
        <v>78</v>
      </c>
    </row>
    <row r="74" spans="1:17" s="5" customFormat="1" ht="16.350000000000001" customHeight="1" x14ac:dyDescent="0.25">
      <c r="A74" s="303"/>
      <c r="B74" s="272"/>
      <c r="C74" s="10" t="s">
        <v>7</v>
      </c>
      <c r="D74" s="11" t="s">
        <v>206</v>
      </c>
      <c r="E74" s="11" t="s">
        <v>207</v>
      </c>
      <c r="F74" s="72" t="s">
        <v>87</v>
      </c>
      <c r="G74" s="41">
        <v>3</v>
      </c>
      <c r="H74" s="11" t="s">
        <v>182</v>
      </c>
      <c r="I74" s="11">
        <v>50</v>
      </c>
      <c r="J74" s="10">
        <v>1.8</v>
      </c>
      <c r="K74" s="11">
        <v>672</v>
      </c>
      <c r="L74" s="7"/>
      <c r="M74" s="27">
        <v>1.1000000000000001</v>
      </c>
      <c r="N74" s="90">
        <f t="shared" si="3"/>
        <v>55.000000000000007</v>
      </c>
      <c r="O74" s="23"/>
      <c r="P74" s="153">
        <v>1.03</v>
      </c>
      <c r="Q74" s="85">
        <f t="shared" si="4"/>
        <v>51.5</v>
      </c>
    </row>
    <row r="75" spans="1:17" s="5" customFormat="1" ht="16.350000000000001" customHeight="1" thickBot="1" x14ac:dyDescent="0.3">
      <c r="A75" s="279"/>
      <c r="B75" s="273"/>
      <c r="C75" s="39" t="s">
        <v>7</v>
      </c>
      <c r="D75" s="65" t="s">
        <v>85</v>
      </c>
      <c r="E75" s="65" t="s">
        <v>92</v>
      </c>
      <c r="F75" s="73" t="s">
        <v>87</v>
      </c>
      <c r="G75" s="65">
        <v>4</v>
      </c>
      <c r="H75" s="65" t="s">
        <v>5</v>
      </c>
      <c r="I75" s="65">
        <v>50</v>
      </c>
      <c r="J75" s="39">
        <v>3.6</v>
      </c>
      <c r="K75" s="65">
        <v>336</v>
      </c>
      <c r="L75" s="7"/>
      <c r="M75" s="58">
        <v>1.87</v>
      </c>
      <c r="N75" s="91">
        <f t="shared" si="3"/>
        <v>93.5</v>
      </c>
      <c r="O75" s="23"/>
      <c r="P75" s="154">
        <v>1.75</v>
      </c>
      <c r="Q75" s="131">
        <f t="shared" si="4"/>
        <v>87.5</v>
      </c>
    </row>
    <row r="76" spans="1:17" s="5" customFormat="1" ht="16.350000000000001" customHeight="1" x14ac:dyDescent="0.25">
      <c r="A76" s="278" t="s">
        <v>23</v>
      </c>
      <c r="B76" s="271" t="s">
        <v>103</v>
      </c>
      <c r="C76" s="42" t="s">
        <v>7</v>
      </c>
      <c r="D76" s="64" t="s">
        <v>197</v>
      </c>
      <c r="E76" s="64" t="s">
        <v>89</v>
      </c>
      <c r="F76" s="71" t="s">
        <v>87</v>
      </c>
      <c r="G76" s="47">
        <v>3</v>
      </c>
      <c r="H76" s="64" t="s">
        <v>182</v>
      </c>
      <c r="I76" s="47">
        <v>63</v>
      </c>
      <c r="J76" s="38">
        <v>1.2</v>
      </c>
      <c r="K76" s="64">
        <v>640</v>
      </c>
      <c r="L76" s="7"/>
      <c r="M76" s="87">
        <v>0.83</v>
      </c>
      <c r="N76" s="21">
        <f t="shared" si="3"/>
        <v>52.29</v>
      </c>
      <c r="O76" s="23"/>
      <c r="P76" s="152">
        <v>0.78</v>
      </c>
      <c r="Q76" s="22">
        <f t="shared" si="4"/>
        <v>49.14</v>
      </c>
    </row>
    <row r="77" spans="1:17" s="5" customFormat="1" ht="16.350000000000001" customHeight="1" x14ac:dyDescent="0.25">
      <c r="A77" s="303"/>
      <c r="B77" s="272"/>
      <c r="C77" s="43" t="s">
        <v>7</v>
      </c>
      <c r="D77" s="11" t="s">
        <v>84</v>
      </c>
      <c r="E77" s="11" t="s">
        <v>90</v>
      </c>
      <c r="F77" s="72" t="s">
        <v>87</v>
      </c>
      <c r="G77" s="47">
        <v>4</v>
      </c>
      <c r="H77" s="11" t="s">
        <v>5</v>
      </c>
      <c r="I77" s="47">
        <v>63</v>
      </c>
      <c r="J77" s="10">
        <v>2.35</v>
      </c>
      <c r="K77" s="11">
        <v>320</v>
      </c>
      <c r="L77" s="7"/>
      <c r="M77" s="88">
        <v>1.25</v>
      </c>
      <c r="N77" s="90">
        <f t="shared" si="3"/>
        <v>78.75</v>
      </c>
      <c r="O77" s="23"/>
      <c r="P77" s="153">
        <v>1.17</v>
      </c>
      <c r="Q77" s="85">
        <f t="shared" si="4"/>
        <v>73.709999999999994</v>
      </c>
    </row>
    <row r="78" spans="1:17" s="5" customFormat="1" ht="16.350000000000001" customHeight="1" x14ac:dyDescent="0.25">
      <c r="A78" s="303"/>
      <c r="B78" s="272"/>
      <c r="C78" s="43" t="s">
        <v>7</v>
      </c>
      <c r="D78" s="11" t="s">
        <v>200</v>
      </c>
      <c r="E78" s="11" t="s">
        <v>201</v>
      </c>
      <c r="F78" s="72" t="s">
        <v>87</v>
      </c>
      <c r="G78" s="47">
        <v>3</v>
      </c>
      <c r="H78" s="11" t="s">
        <v>182</v>
      </c>
      <c r="I78" s="47">
        <v>60</v>
      </c>
      <c r="J78" s="10">
        <v>1.3</v>
      </c>
      <c r="K78" s="11">
        <v>672</v>
      </c>
      <c r="L78" s="7"/>
      <c r="M78" s="88">
        <v>0.76</v>
      </c>
      <c r="N78" s="90">
        <f t="shared" si="3"/>
        <v>45.6</v>
      </c>
      <c r="O78" s="23"/>
      <c r="P78" s="153">
        <v>0.71</v>
      </c>
      <c r="Q78" s="85">
        <f t="shared" si="4"/>
        <v>42.599999999999994</v>
      </c>
    </row>
    <row r="79" spans="1:17" s="5" customFormat="1" ht="16.350000000000001" customHeight="1" thickBot="1" x14ac:dyDescent="0.3">
      <c r="A79" s="279"/>
      <c r="B79" s="273"/>
      <c r="C79" s="49" t="s">
        <v>7</v>
      </c>
      <c r="D79" s="65" t="s">
        <v>177</v>
      </c>
      <c r="E79" s="65" t="s">
        <v>183</v>
      </c>
      <c r="F79" s="73" t="s">
        <v>87</v>
      </c>
      <c r="G79" s="47">
        <v>4</v>
      </c>
      <c r="H79" s="65" t="s">
        <v>5</v>
      </c>
      <c r="I79" s="47">
        <v>60</v>
      </c>
      <c r="J79" s="39">
        <v>2.67</v>
      </c>
      <c r="K79" s="65">
        <v>336</v>
      </c>
      <c r="L79" s="7"/>
      <c r="M79" s="89">
        <v>1.39</v>
      </c>
      <c r="N79" s="91">
        <f t="shared" si="3"/>
        <v>83.399999999999991</v>
      </c>
      <c r="O79" s="23"/>
      <c r="P79" s="153">
        <v>1.3</v>
      </c>
      <c r="Q79" s="86">
        <f t="shared" si="4"/>
        <v>78</v>
      </c>
    </row>
    <row r="80" spans="1:17" s="5" customFormat="1" ht="16.350000000000001" customHeight="1" x14ac:dyDescent="0.25">
      <c r="A80" s="278" t="s">
        <v>29</v>
      </c>
      <c r="B80" s="271" t="s">
        <v>104</v>
      </c>
      <c r="C80" s="14" t="s">
        <v>7</v>
      </c>
      <c r="D80" s="54" t="s">
        <v>197</v>
      </c>
      <c r="E80" s="181" t="s">
        <v>89</v>
      </c>
      <c r="F80" s="71" t="s">
        <v>87</v>
      </c>
      <c r="G80" s="64">
        <v>3</v>
      </c>
      <c r="H80" s="64" t="s">
        <v>182</v>
      </c>
      <c r="I80" s="64">
        <v>63</v>
      </c>
      <c r="J80" s="38">
        <v>1.2</v>
      </c>
      <c r="K80" s="64">
        <v>640</v>
      </c>
      <c r="L80" s="7"/>
      <c r="M80" s="26">
        <v>0.76</v>
      </c>
      <c r="N80" s="122">
        <f t="shared" si="3"/>
        <v>47.88</v>
      </c>
      <c r="O80" s="23"/>
      <c r="P80" s="152">
        <v>0.71</v>
      </c>
      <c r="Q80" s="110">
        <f t="shared" si="4"/>
        <v>44.73</v>
      </c>
    </row>
    <row r="81" spans="1:17" s="5" customFormat="1" ht="16.350000000000001" customHeight="1" x14ac:dyDescent="0.25">
      <c r="A81" s="303"/>
      <c r="B81" s="272"/>
      <c r="C81" s="10" t="s">
        <v>7</v>
      </c>
      <c r="D81" s="11" t="s">
        <v>84</v>
      </c>
      <c r="E81" s="11" t="s">
        <v>90</v>
      </c>
      <c r="F81" s="72" t="s">
        <v>87</v>
      </c>
      <c r="G81" s="11">
        <v>4</v>
      </c>
      <c r="H81" s="11" t="s">
        <v>5</v>
      </c>
      <c r="I81" s="11">
        <v>63</v>
      </c>
      <c r="J81" s="10">
        <v>2.35</v>
      </c>
      <c r="K81" s="11">
        <v>320</v>
      </c>
      <c r="L81" s="7"/>
      <c r="M81" s="27">
        <v>1.25</v>
      </c>
      <c r="N81" s="90">
        <f t="shared" si="3"/>
        <v>78.75</v>
      </c>
      <c r="O81" s="23"/>
      <c r="P81" s="153">
        <v>1.17</v>
      </c>
      <c r="Q81" s="85">
        <f t="shared" si="4"/>
        <v>73.709999999999994</v>
      </c>
    </row>
    <row r="82" spans="1:17" s="5" customFormat="1" ht="16.350000000000001" customHeight="1" x14ac:dyDescent="0.25">
      <c r="A82" s="303"/>
      <c r="B82" s="272"/>
      <c r="C82" s="14" t="s">
        <v>7</v>
      </c>
      <c r="D82" s="54" t="s">
        <v>200</v>
      </c>
      <c r="E82" s="181" t="s">
        <v>201</v>
      </c>
      <c r="F82" s="95" t="s">
        <v>87</v>
      </c>
      <c r="G82" s="181">
        <v>3</v>
      </c>
      <c r="H82" s="181" t="s">
        <v>182</v>
      </c>
      <c r="I82" s="181">
        <v>60</v>
      </c>
      <c r="J82" s="14">
        <v>1.3</v>
      </c>
      <c r="K82" s="181">
        <v>672</v>
      </c>
      <c r="L82" s="7"/>
      <c r="M82" s="27">
        <v>0.83</v>
      </c>
      <c r="N82" s="90">
        <f t="shared" si="3"/>
        <v>49.8</v>
      </c>
      <c r="O82" s="23"/>
      <c r="P82" s="153">
        <v>0.78</v>
      </c>
      <c r="Q82" s="85">
        <f t="shared" si="4"/>
        <v>46.800000000000004</v>
      </c>
    </row>
    <row r="83" spans="1:17" s="5" customFormat="1" ht="16.350000000000001" customHeight="1" thickBot="1" x14ac:dyDescent="0.3">
      <c r="A83" s="279"/>
      <c r="B83" s="273"/>
      <c r="C83" s="184" t="s">
        <v>7</v>
      </c>
      <c r="D83" s="68" t="s">
        <v>177</v>
      </c>
      <c r="E83" s="68" t="s">
        <v>183</v>
      </c>
      <c r="F83" s="97" t="s">
        <v>87</v>
      </c>
      <c r="G83" s="68">
        <v>4</v>
      </c>
      <c r="H83" s="191" t="s">
        <v>5</v>
      </c>
      <c r="I83" s="68">
        <v>60</v>
      </c>
      <c r="J83" s="184">
        <v>2.67</v>
      </c>
      <c r="K83" s="182">
        <v>336</v>
      </c>
      <c r="L83" s="7"/>
      <c r="M83" s="58">
        <v>1.39</v>
      </c>
      <c r="N83" s="121">
        <f t="shared" si="3"/>
        <v>83.399999999999991</v>
      </c>
      <c r="O83" s="23"/>
      <c r="P83" s="156">
        <v>1.3</v>
      </c>
      <c r="Q83" s="131">
        <f t="shared" si="4"/>
        <v>78</v>
      </c>
    </row>
    <row r="84" spans="1:17" s="5" customFormat="1" ht="16.350000000000001" customHeight="1" x14ac:dyDescent="0.25">
      <c r="A84" s="278" t="s">
        <v>30</v>
      </c>
      <c r="B84" s="271" t="s">
        <v>105</v>
      </c>
      <c r="C84" s="38" t="s">
        <v>7</v>
      </c>
      <c r="D84" s="34" t="s">
        <v>197</v>
      </c>
      <c r="E84" s="64" t="s">
        <v>89</v>
      </c>
      <c r="F84" s="71" t="s">
        <v>87</v>
      </c>
      <c r="G84" s="64">
        <v>3</v>
      </c>
      <c r="H84" s="45" t="s">
        <v>182</v>
      </c>
      <c r="I84" s="64">
        <v>63</v>
      </c>
      <c r="J84" s="38">
        <v>1.2</v>
      </c>
      <c r="K84" s="64">
        <v>640</v>
      </c>
      <c r="L84" s="7"/>
      <c r="M84" s="26">
        <v>0.76</v>
      </c>
      <c r="N84" s="21">
        <f t="shared" si="3"/>
        <v>47.88</v>
      </c>
      <c r="O84" s="23"/>
      <c r="P84" s="152">
        <v>0.71</v>
      </c>
      <c r="Q84" s="22">
        <f t="shared" si="4"/>
        <v>44.73</v>
      </c>
    </row>
    <row r="85" spans="1:17" s="5" customFormat="1" ht="16.350000000000001" customHeight="1" thickBot="1" x14ac:dyDescent="0.3">
      <c r="A85" s="279"/>
      <c r="B85" s="273"/>
      <c r="C85" s="39" t="s">
        <v>7</v>
      </c>
      <c r="D85" s="65" t="s">
        <v>84</v>
      </c>
      <c r="E85" s="65" t="s">
        <v>90</v>
      </c>
      <c r="F85" s="73" t="s">
        <v>87</v>
      </c>
      <c r="G85" s="65">
        <v>4</v>
      </c>
      <c r="H85" s="65" t="s">
        <v>5</v>
      </c>
      <c r="I85" s="65">
        <v>63</v>
      </c>
      <c r="J85" s="39">
        <v>2.35</v>
      </c>
      <c r="K85" s="65">
        <v>320</v>
      </c>
      <c r="L85" s="7"/>
      <c r="M85" s="58">
        <v>1.25</v>
      </c>
      <c r="N85" s="91">
        <f t="shared" si="3"/>
        <v>78.75</v>
      </c>
      <c r="O85" s="23"/>
      <c r="P85" s="154">
        <v>1.17</v>
      </c>
      <c r="Q85" s="86">
        <f t="shared" si="4"/>
        <v>73.709999999999994</v>
      </c>
    </row>
    <row r="86" spans="1:17" s="5" customFormat="1" ht="16.350000000000001" customHeight="1" thickBot="1" x14ac:dyDescent="0.3">
      <c r="A86" s="222" t="s">
        <v>31</v>
      </c>
      <c r="B86" s="242" t="s">
        <v>106</v>
      </c>
      <c r="C86" s="224" t="s">
        <v>7</v>
      </c>
      <c r="D86" s="225" t="s">
        <v>84</v>
      </c>
      <c r="E86" s="225" t="s">
        <v>90</v>
      </c>
      <c r="F86" s="98" t="s">
        <v>87</v>
      </c>
      <c r="G86" s="225">
        <v>3</v>
      </c>
      <c r="H86" s="225" t="s">
        <v>2</v>
      </c>
      <c r="I86" s="225">
        <v>63</v>
      </c>
      <c r="J86" s="224">
        <v>2.2000000000000002</v>
      </c>
      <c r="K86" s="92">
        <v>320</v>
      </c>
      <c r="L86" s="78"/>
      <c r="M86" s="28">
        <v>1.24</v>
      </c>
      <c r="N86" s="120">
        <f t="shared" si="3"/>
        <v>78.12</v>
      </c>
      <c r="O86" s="23"/>
      <c r="P86" s="155">
        <v>1.17</v>
      </c>
      <c r="Q86" s="111">
        <f t="shared" si="4"/>
        <v>73.709999999999994</v>
      </c>
    </row>
    <row r="87" spans="1:17" s="5" customFormat="1" ht="9" customHeight="1" thickBot="1" x14ac:dyDescent="0.3">
      <c r="A87" s="17"/>
      <c r="B87" s="234"/>
      <c r="C87" s="235"/>
      <c r="D87" s="236"/>
      <c r="E87" s="236"/>
      <c r="F87" s="237"/>
      <c r="G87" s="236"/>
      <c r="H87" s="236"/>
      <c r="I87" s="236"/>
      <c r="J87" s="235"/>
      <c r="K87" s="236"/>
      <c r="L87" s="240"/>
      <c r="M87" s="238"/>
      <c r="N87" s="24"/>
      <c r="O87" s="24"/>
      <c r="P87" s="238"/>
      <c r="Q87" s="241"/>
    </row>
    <row r="88" spans="1:17" s="5" customFormat="1" ht="21.95" customHeight="1" thickBot="1" x14ac:dyDescent="0.3">
      <c r="A88" s="268" t="s">
        <v>154</v>
      </c>
      <c r="B88" s="269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70"/>
    </row>
    <row r="89" spans="1:17" s="5" customFormat="1" ht="16.350000000000001" customHeight="1" thickBot="1" x14ac:dyDescent="0.3">
      <c r="A89" s="276" t="s">
        <v>142</v>
      </c>
      <c r="B89" s="287" t="s">
        <v>147</v>
      </c>
      <c r="C89" s="274" t="s">
        <v>146</v>
      </c>
      <c r="D89" s="276" t="s">
        <v>144</v>
      </c>
      <c r="E89" s="276" t="s">
        <v>148</v>
      </c>
      <c r="F89" s="276" t="s">
        <v>149</v>
      </c>
      <c r="G89" s="276" t="s">
        <v>137</v>
      </c>
      <c r="H89" s="276" t="s">
        <v>145</v>
      </c>
      <c r="I89" s="276" t="s">
        <v>159</v>
      </c>
      <c r="J89" s="276" t="s">
        <v>150</v>
      </c>
      <c r="K89" s="276" t="s">
        <v>157</v>
      </c>
      <c r="L89" s="280"/>
      <c r="M89" s="285" t="s">
        <v>160</v>
      </c>
      <c r="N89" s="286"/>
      <c r="O89" s="24"/>
      <c r="P89" s="266" t="s">
        <v>161</v>
      </c>
      <c r="Q89" s="267"/>
    </row>
    <row r="90" spans="1:17" s="5" customFormat="1" ht="16.350000000000001" customHeight="1" thickBot="1" x14ac:dyDescent="0.3">
      <c r="A90" s="277"/>
      <c r="B90" s="288"/>
      <c r="C90" s="275"/>
      <c r="D90" s="277"/>
      <c r="E90" s="277"/>
      <c r="F90" s="277"/>
      <c r="G90" s="277"/>
      <c r="H90" s="277"/>
      <c r="I90" s="277"/>
      <c r="J90" s="277"/>
      <c r="K90" s="277"/>
      <c r="L90" s="281"/>
      <c r="M90" s="18" t="s">
        <v>158</v>
      </c>
      <c r="N90" s="18" t="s">
        <v>83</v>
      </c>
      <c r="O90" s="24"/>
      <c r="P90" s="147" t="s">
        <v>158</v>
      </c>
      <c r="Q90" s="20" t="s">
        <v>83</v>
      </c>
    </row>
    <row r="91" spans="1:17" s="5" customFormat="1" ht="16.350000000000001" customHeight="1" thickBot="1" x14ac:dyDescent="0.3">
      <c r="A91" s="17" t="s">
        <v>0</v>
      </c>
      <c r="B91" s="145" t="s">
        <v>107</v>
      </c>
      <c r="C91" s="12" t="s">
        <v>1</v>
      </c>
      <c r="D91" s="13" t="s">
        <v>84</v>
      </c>
      <c r="E91" s="13" t="s">
        <v>90</v>
      </c>
      <c r="F91" s="102" t="s">
        <v>87</v>
      </c>
      <c r="G91" s="13">
        <v>3</v>
      </c>
      <c r="H91" s="13" t="s">
        <v>2</v>
      </c>
      <c r="I91" s="13">
        <v>63</v>
      </c>
      <c r="J91" s="12">
        <v>2.2999999999999998</v>
      </c>
      <c r="K91" s="94">
        <v>320</v>
      </c>
      <c r="L91" s="187"/>
      <c r="M91" s="119">
        <v>1.45</v>
      </c>
      <c r="N91" s="132">
        <f t="shared" ref="N91:N113" si="5">M91*I91</f>
        <v>91.35</v>
      </c>
      <c r="O91" s="189"/>
      <c r="P91" s="158">
        <v>1.38</v>
      </c>
      <c r="Q91" s="130">
        <f t="shared" ref="Q91:Q113" si="6">P91*I91</f>
        <v>86.94</v>
      </c>
    </row>
    <row r="92" spans="1:17" s="5" customFormat="1" ht="16.350000000000001" customHeight="1" x14ac:dyDescent="0.25">
      <c r="A92" s="278" t="s">
        <v>3</v>
      </c>
      <c r="B92" s="271" t="s">
        <v>132</v>
      </c>
      <c r="C92" s="282" t="s">
        <v>1</v>
      </c>
      <c r="D92" s="64" t="s">
        <v>84</v>
      </c>
      <c r="E92" s="64" t="s">
        <v>90</v>
      </c>
      <c r="F92" s="71" t="s">
        <v>87</v>
      </c>
      <c r="G92" s="64">
        <v>3</v>
      </c>
      <c r="H92" s="64" t="s">
        <v>2</v>
      </c>
      <c r="I92" s="64">
        <v>63</v>
      </c>
      <c r="J92" s="38">
        <v>2.2999999999999998</v>
      </c>
      <c r="K92" s="36">
        <v>320</v>
      </c>
      <c r="L92" s="78"/>
      <c r="M92" s="26">
        <v>1.45</v>
      </c>
      <c r="N92" s="82">
        <f t="shared" si="5"/>
        <v>91.35</v>
      </c>
      <c r="O92" s="23"/>
      <c r="P92" s="152">
        <v>1.38</v>
      </c>
      <c r="Q92" s="124">
        <f t="shared" si="6"/>
        <v>86.94</v>
      </c>
    </row>
    <row r="93" spans="1:17" s="5" customFormat="1" ht="16.350000000000001" customHeight="1" thickBot="1" x14ac:dyDescent="0.3">
      <c r="A93" s="279"/>
      <c r="B93" s="273"/>
      <c r="C93" s="284"/>
      <c r="D93" s="68" t="s">
        <v>177</v>
      </c>
      <c r="E93" s="68" t="s">
        <v>183</v>
      </c>
      <c r="F93" s="99" t="s">
        <v>87</v>
      </c>
      <c r="G93" s="182">
        <v>3</v>
      </c>
      <c r="H93" s="182" t="s">
        <v>2</v>
      </c>
      <c r="I93" s="182">
        <v>60</v>
      </c>
      <c r="J93" s="185">
        <v>2.2999999999999998</v>
      </c>
      <c r="K93" s="52">
        <v>336</v>
      </c>
      <c r="L93" s="78"/>
      <c r="M93" s="31">
        <v>1.52</v>
      </c>
      <c r="N93" s="117">
        <f t="shared" si="5"/>
        <v>91.2</v>
      </c>
      <c r="O93" s="23"/>
      <c r="P93" s="156">
        <v>1.44</v>
      </c>
      <c r="Q93" s="126">
        <f t="shared" si="6"/>
        <v>86.399999999999991</v>
      </c>
    </row>
    <row r="94" spans="1:17" s="5" customFormat="1" ht="16.350000000000001" customHeight="1" thickBot="1" x14ac:dyDescent="0.3">
      <c r="A94" s="61" t="s">
        <v>4</v>
      </c>
      <c r="B94" s="223" t="s">
        <v>138</v>
      </c>
      <c r="C94" s="224" t="s">
        <v>1</v>
      </c>
      <c r="D94" s="180" t="s">
        <v>84</v>
      </c>
      <c r="E94" s="180" t="s">
        <v>90</v>
      </c>
      <c r="F94" s="98" t="s">
        <v>87</v>
      </c>
      <c r="G94" s="180">
        <v>3</v>
      </c>
      <c r="H94" s="180" t="s">
        <v>2</v>
      </c>
      <c r="I94" s="180">
        <v>63</v>
      </c>
      <c r="J94" s="245">
        <v>2.2999999999999998</v>
      </c>
      <c r="K94" s="13">
        <v>320</v>
      </c>
      <c r="L94" s="7"/>
      <c r="M94" s="29">
        <v>1.45</v>
      </c>
      <c r="N94" s="133">
        <f t="shared" si="5"/>
        <v>91.35</v>
      </c>
      <c r="O94" s="23"/>
      <c r="P94" s="159">
        <v>1.38</v>
      </c>
      <c r="Q94" s="127">
        <f t="shared" si="6"/>
        <v>86.94</v>
      </c>
    </row>
    <row r="95" spans="1:17" s="5" customFormat="1" ht="16.350000000000001" customHeight="1" x14ac:dyDescent="0.25">
      <c r="A95" s="278" t="s">
        <v>16</v>
      </c>
      <c r="B95" s="271" t="s">
        <v>133</v>
      </c>
      <c r="C95" s="282" t="s">
        <v>1</v>
      </c>
      <c r="D95" s="36" t="s">
        <v>197</v>
      </c>
      <c r="E95" s="64" t="s">
        <v>89</v>
      </c>
      <c r="F95" s="244" t="s">
        <v>87</v>
      </c>
      <c r="G95" s="64">
        <v>3</v>
      </c>
      <c r="H95" s="45" t="s">
        <v>182</v>
      </c>
      <c r="I95" s="64">
        <v>63</v>
      </c>
      <c r="J95" s="173">
        <v>1.2</v>
      </c>
      <c r="K95" s="64">
        <v>640</v>
      </c>
      <c r="L95" s="78"/>
      <c r="M95" s="26">
        <v>0.85</v>
      </c>
      <c r="N95" s="82">
        <f t="shared" si="5"/>
        <v>53.55</v>
      </c>
      <c r="O95" s="23"/>
      <c r="P95" s="152">
        <v>0.81</v>
      </c>
      <c r="Q95" s="124">
        <f t="shared" si="6"/>
        <v>51.03</v>
      </c>
    </row>
    <row r="96" spans="1:17" s="5" customFormat="1" ht="16.350000000000001" customHeight="1" thickBot="1" x14ac:dyDescent="0.3">
      <c r="A96" s="303"/>
      <c r="B96" s="272"/>
      <c r="C96" s="283"/>
      <c r="D96" s="41" t="s">
        <v>84</v>
      </c>
      <c r="E96" s="252" t="s">
        <v>90</v>
      </c>
      <c r="F96" s="257" t="s">
        <v>87</v>
      </c>
      <c r="G96" s="252">
        <v>4</v>
      </c>
      <c r="H96" s="255" t="s">
        <v>10</v>
      </c>
      <c r="I96" s="252">
        <v>63</v>
      </c>
      <c r="J96" s="174">
        <v>2.6</v>
      </c>
      <c r="K96" s="252">
        <v>320</v>
      </c>
      <c r="L96" s="78"/>
      <c r="M96" s="31">
        <v>1.43</v>
      </c>
      <c r="N96" s="117">
        <f t="shared" si="5"/>
        <v>90.089999999999989</v>
      </c>
      <c r="O96" s="23"/>
      <c r="P96" s="156">
        <v>1.35</v>
      </c>
      <c r="Q96" s="128">
        <f t="shared" si="6"/>
        <v>85.050000000000011</v>
      </c>
    </row>
    <row r="97" spans="1:17" s="5" customFormat="1" ht="16.350000000000001" customHeight="1" x14ac:dyDescent="0.25">
      <c r="A97" s="278" t="s">
        <v>19</v>
      </c>
      <c r="B97" s="271" t="s">
        <v>134</v>
      </c>
      <c r="C97" s="282" t="s">
        <v>1</v>
      </c>
      <c r="D97" s="64" t="s">
        <v>197</v>
      </c>
      <c r="E97" s="64" t="s">
        <v>89</v>
      </c>
      <c r="F97" s="244" t="s">
        <v>87</v>
      </c>
      <c r="G97" s="64">
        <v>3</v>
      </c>
      <c r="H97" s="45" t="s">
        <v>182</v>
      </c>
      <c r="I97" s="64">
        <v>63</v>
      </c>
      <c r="J97" s="173">
        <v>1.2</v>
      </c>
      <c r="K97" s="64">
        <v>640</v>
      </c>
      <c r="L97" s="258"/>
      <c r="M97" s="87">
        <v>0.79</v>
      </c>
      <c r="N97" s="21">
        <f t="shared" si="5"/>
        <v>49.77</v>
      </c>
      <c r="O97" s="66"/>
      <c r="P97" s="148">
        <v>0.75</v>
      </c>
      <c r="Q97" s="22">
        <f t="shared" si="6"/>
        <v>47.25</v>
      </c>
    </row>
    <row r="98" spans="1:17" s="5" customFormat="1" ht="16.350000000000001" customHeight="1" x14ac:dyDescent="0.25">
      <c r="A98" s="303"/>
      <c r="B98" s="272"/>
      <c r="C98" s="283"/>
      <c r="D98" s="11" t="s">
        <v>84</v>
      </c>
      <c r="E98" s="11" t="s">
        <v>90</v>
      </c>
      <c r="F98" s="44" t="s">
        <v>87</v>
      </c>
      <c r="G98" s="11">
        <v>4</v>
      </c>
      <c r="H98" s="47" t="s">
        <v>5</v>
      </c>
      <c r="I98" s="11">
        <v>63</v>
      </c>
      <c r="J98" s="57">
        <v>2.2999999999999998</v>
      </c>
      <c r="K98" s="11">
        <v>320</v>
      </c>
      <c r="L98" s="7"/>
      <c r="M98" s="88">
        <v>1.32</v>
      </c>
      <c r="N98" s="90">
        <f t="shared" si="5"/>
        <v>83.160000000000011</v>
      </c>
      <c r="O98" s="23"/>
      <c r="P98" s="149">
        <v>1.24</v>
      </c>
      <c r="Q98" s="85">
        <f t="shared" si="6"/>
        <v>78.12</v>
      </c>
    </row>
    <row r="99" spans="1:17" s="5" customFormat="1" ht="16.350000000000001" customHeight="1" x14ac:dyDescent="0.25">
      <c r="A99" s="303"/>
      <c r="B99" s="272"/>
      <c r="C99" s="283"/>
      <c r="D99" s="253" t="s">
        <v>200</v>
      </c>
      <c r="E99" s="54" t="s">
        <v>201</v>
      </c>
      <c r="F99" s="44" t="s">
        <v>87</v>
      </c>
      <c r="G99" s="11">
        <v>3</v>
      </c>
      <c r="H99" s="47" t="s">
        <v>182</v>
      </c>
      <c r="I99" s="11">
        <v>60</v>
      </c>
      <c r="J99" s="57">
        <v>1.3</v>
      </c>
      <c r="K99" s="11">
        <v>672</v>
      </c>
      <c r="L99" s="7"/>
      <c r="M99" s="88">
        <v>0.88</v>
      </c>
      <c r="N99" s="90">
        <f t="shared" si="5"/>
        <v>52.8</v>
      </c>
      <c r="O99" s="23"/>
      <c r="P99" s="149">
        <v>0.84</v>
      </c>
      <c r="Q99" s="85">
        <f t="shared" si="6"/>
        <v>50.4</v>
      </c>
    </row>
    <row r="100" spans="1:17" s="5" customFormat="1" ht="16.350000000000001" customHeight="1" thickBot="1" x14ac:dyDescent="0.3">
      <c r="A100" s="279"/>
      <c r="B100" s="273"/>
      <c r="C100" s="284"/>
      <c r="D100" s="248" t="s">
        <v>177</v>
      </c>
      <c r="E100" s="248" t="s">
        <v>183</v>
      </c>
      <c r="F100" s="50" t="s">
        <v>87</v>
      </c>
      <c r="G100" s="65">
        <v>4</v>
      </c>
      <c r="H100" s="46" t="s">
        <v>5</v>
      </c>
      <c r="I100" s="65">
        <v>60</v>
      </c>
      <c r="J100" s="175">
        <v>2.67</v>
      </c>
      <c r="K100" s="65">
        <v>336</v>
      </c>
      <c r="L100" s="7"/>
      <c r="M100" s="89">
        <v>1.48</v>
      </c>
      <c r="N100" s="91">
        <f t="shared" si="5"/>
        <v>88.8</v>
      </c>
      <c r="O100" s="23"/>
      <c r="P100" s="151">
        <v>1.4</v>
      </c>
      <c r="Q100" s="86">
        <f t="shared" si="6"/>
        <v>84</v>
      </c>
    </row>
    <row r="101" spans="1:17" s="5" customFormat="1" ht="16.350000000000001" customHeight="1" thickBot="1" x14ac:dyDescent="0.3">
      <c r="A101" s="63" t="s">
        <v>22</v>
      </c>
      <c r="B101" s="251" t="s">
        <v>139</v>
      </c>
      <c r="C101" s="249" t="s">
        <v>1</v>
      </c>
      <c r="D101" s="248" t="s">
        <v>84</v>
      </c>
      <c r="E101" s="248" t="s">
        <v>90</v>
      </c>
      <c r="F101" s="99" t="s">
        <v>87</v>
      </c>
      <c r="G101" s="182">
        <v>3</v>
      </c>
      <c r="H101" s="182" t="s">
        <v>2</v>
      </c>
      <c r="I101" s="182">
        <v>63</v>
      </c>
      <c r="J101" s="185">
        <v>2.6</v>
      </c>
      <c r="K101" s="93">
        <v>320</v>
      </c>
      <c r="L101" s="74"/>
      <c r="M101" s="28">
        <v>1.54</v>
      </c>
      <c r="N101" s="80">
        <f t="shared" si="5"/>
        <v>97.02</v>
      </c>
      <c r="O101" s="106"/>
      <c r="P101" s="157">
        <v>1.46</v>
      </c>
      <c r="Q101" s="129">
        <f t="shared" si="6"/>
        <v>91.98</v>
      </c>
    </row>
    <row r="102" spans="1:17" s="5" customFormat="1" ht="16.350000000000001" customHeight="1" thickBot="1" x14ac:dyDescent="0.3">
      <c r="A102" s="61" t="s">
        <v>24</v>
      </c>
      <c r="B102" s="177" t="s">
        <v>108</v>
      </c>
      <c r="C102" s="183" t="s">
        <v>1</v>
      </c>
      <c r="D102" s="180" t="s">
        <v>84</v>
      </c>
      <c r="E102" s="180" t="s">
        <v>90</v>
      </c>
      <c r="F102" s="98" t="s">
        <v>87</v>
      </c>
      <c r="G102" s="180">
        <v>3</v>
      </c>
      <c r="H102" s="180" t="s">
        <v>2</v>
      </c>
      <c r="I102" s="180">
        <v>63</v>
      </c>
      <c r="J102" s="183">
        <v>2.13</v>
      </c>
      <c r="K102" s="92">
        <v>320</v>
      </c>
      <c r="L102" s="74"/>
      <c r="M102" s="29">
        <v>1.22</v>
      </c>
      <c r="N102" s="133">
        <f t="shared" si="5"/>
        <v>76.86</v>
      </c>
      <c r="O102" s="106"/>
      <c r="P102" s="158">
        <v>1.1499999999999999</v>
      </c>
      <c r="Q102" s="124">
        <f t="shared" si="6"/>
        <v>72.449999999999989</v>
      </c>
    </row>
    <row r="103" spans="1:17" s="5" customFormat="1" ht="16.350000000000001" customHeight="1" thickBot="1" x14ac:dyDescent="0.3">
      <c r="A103" s="61" t="s">
        <v>170</v>
      </c>
      <c r="B103" s="177" t="s">
        <v>171</v>
      </c>
      <c r="C103" s="183" t="s">
        <v>1</v>
      </c>
      <c r="D103" s="180" t="s">
        <v>84</v>
      </c>
      <c r="E103" s="180" t="s">
        <v>90</v>
      </c>
      <c r="F103" s="98" t="s">
        <v>87</v>
      </c>
      <c r="G103" s="180">
        <v>3</v>
      </c>
      <c r="H103" s="180" t="s">
        <v>2</v>
      </c>
      <c r="I103" s="180">
        <v>63</v>
      </c>
      <c r="J103" s="183">
        <v>2.13</v>
      </c>
      <c r="K103" s="92">
        <v>320</v>
      </c>
      <c r="L103" s="74"/>
      <c r="M103" s="119">
        <v>1.46</v>
      </c>
      <c r="N103" s="132">
        <f t="shared" si="5"/>
        <v>91.98</v>
      </c>
      <c r="O103" s="106"/>
      <c r="P103" s="158">
        <v>1.39</v>
      </c>
      <c r="Q103" s="130">
        <f t="shared" si="6"/>
        <v>87.57</v>
      </c>
    </row>
    <row r="104" spans="1:17" s="5" customFormat="1" ht="16.350000000000001" customHeight="1" x14ac:dyDescent="0.25">
      <c r="A104" s="278" t="s">
        <v>25</v>
      </c>
      <c r="B104" s="271" t="s">
        <v>140</v>
      </c>
      <c r="C104" s="282" t="s">
        <v>1</v>
      </c>
      <c r="D104" s="64" t="s">
        <v>84</v>
      </c>
      <c r="E104" s="64" t="s">
        <v>90</v>
      </c>
      <c r="F104" s="71" t="s">
        <v>87</v>
      </c>
      <c r="G104" s="64">
        <v>3</v>
      </c>
      <c r="H104" s="311" t="s">
        <v>2</v>
      </c>
      <c r="I104" s="64">
        <v>63</v>
      </c>
      <c r="J104" s="38">
        <v>2.2999999999999998</v>
      </c>
      <c r="K104" s="36">
        <v>320</v>
      </c>
      <c r="L104" s="78"/>
      <c r="M104" s="26">
        <v>1.51</v>
      </c>
      <c r="N104" s="82">
        <f t="shared" si="5"/>
        <v>95.13</v>
      </c>
      <c r="O104" s="109"/>
      <c r="P104" s="152">
        <v>1.43</v>
      </c>
      <c r="Q104" s="124">
        <f t="shared" si="6"/>
        <v>90.089999999999989</v>
      </c>
    </row>
    <row r="105" spans="1:17" s="5" customFormat="1" ht="16.350000000000001" customHeight="1" thickBot="1" x14ac:dyDescent="0.3">
      <c r="A105" s="279"/>
      <c r="B105" s="273"/>
      <c r="C105" s="284"/>
      <c r="D105" s="65" t="s">
        <v>85</v>
      </c>
      <c r="E105" s="65" t="s">
        <v>92</v>
      </c>
      <c r="F105" s="73" t="s">
        <v>87</v>
      </c>
      <c r="G105" s="65">
        <v>3</v>
      </c>
      <c r="H105" s="312"/>
      <c r="I105" s="65">
        <v>50</v>
      </c>
      <c r="J105" s="39">
        <v>3.35</v>
      </c>
      <c r="K105" s="51">
        <v>336</v>
      </c>
      <c r="L105" s="78"/>
      <c r="M105" s="58">
        <v>2.1800000000000002</v>
      </c>
      <c r="N105" s="84">
        <f t="shared" si="5"/>
        <v>109.00000000000001</v>
      </c>
      <c r="O105" s="109"/>
      <c r="P105" s="154">
        <v>2.08</v>
      </c>
      <c r="Q105" s="126">
        <f t="shared" si="6"/>
        <v>104</v>
      </c>
    </row>
    <row r="106" spans="1:17" s="5" customFormat="1" ht="16.350000000000001" customHeight="1" thickBot="1" x14ac:dyDescent="0.3">
      <c r="A106" s="17" t="s">
        <v>26</v>
      </c>
      <c r="B106" s="145" t="s">
        <v>109</v>
      </c>
      <c r="C106" s="12" t="s">
        <v>1</v>
      </c>
      <c r="D106" s="13" t="s">
        <v>84</v>
      </c>
      <c r="E106" s="13" t="s">
        <v>90</v>
      </c>
      <c r="F106" s="102" t="s">
        <v>87</v>
      </c>
      <c r="G106" s="13">
        <v>3</v>
      </c>
      <c r="H106" s="13" t="s">
        <v>2</v>
      </c>
      <c r="I106" s="13">
        <v>63</v>
      </c>
      <c r="J106" s="12">
        <v>2.2999999999999998</v>
      </c>
      <c r="K106" s="94">
        <v>320</v>
      </c>
      <c r="L106" s="74"/>
      <c r="M106" s="29">
        <v>1.37</v>
      </c>
      <c r="N106" s="112">
        <f t="shared" si="5"/>
        <v>86.31</v>
      </c>
      <c r="O106" s="106"/>
      <c r="P106" s="157">
        <v>1.29</v>
      </c>
      <c r="Q106" s="129">
        <f t="shared" si="6"/>
        <v>81.27</v>
      </c>
    </row>
    <row r="107" spans="1:17" s="5" customFormat="1" ht="16.350000000000001" customHeight="1" thickBot="1" x14ac:dyDescent="0.3">
      <c r="A107" s="17" t="s">
        <v>27</v>
      </c>
      <c r="B107" s="145" t="s">
        <v>141</v>
      </c>
      <c r="C107" s="12" t="s">
        <v>1</v>
      </c>
      <c r="D107" s="180" t="s">
        <v>84</v>
      </c>
      <c r="E107" s="180" t="s">
        <v>90</v>
      </c>
      <c r="F107" s="98" t="s">
        <v>87</v>
      </c>
      <c r="G107" s="180">
        <v>3</v>
      </c>
      <c r="H107" s="180" t="s">
        <v>2</v>
      </c>
      <c r="I107" s="180">
        <v>63</v>
      </c>
      <c r="J107" s="183">
        <v>2.6</v>
      </c>
      <c r="K107" s="92">
        <v>320</v>
      </c>
      <c r="L107" s="74"/>
      <c r="M107" s="28">
        <v>1.54</v>
      </c>
      <c r="N107" s="118">
        <f t="shared" si="5"/>
        <v>97.02</v>
      </c>
      <c r="O107" s="106"/>
      <c r="P107" s="158">
        <v>1.46</v>
      </c>
      <c r="Q107" s="130">
        <f t="shared" si="6"/>
        <v>91.98</v>
      </c>
    </row>
    <row r="108" spans="1:17" s="5" customFormat="1" ht="16.350000000000001" customHeight="1" x14ac:dyDescent="0.25">
      <c r="A108" s="278" t="s">
        <v>28</v>
      </c>
      <c r="B108" s="271" t="s">
        <v>110</v>
      </c>
      <c r="C108" s="282" t="s">
        <v>1</v>
      </c>
      <c r="D108" s="36" t="s">
        <v>197</v>
      </c>
      <c r="E108" s="64" t="s">
        <v>89</v>
      </c>
      <c r="F108" s="69" t="s">
        <v>87</v>
      </c>
      <c r="G108" s="36">
        <v>3</v>
      </c>
      <c r="H108" s="36" t="s">
        <v>182</v>
      </c>
      <c r="I108" s="36">
        <v>63</v>
      </c>
      <c r="J108" s="42">
        <v>1.2</v>
      </c>
      <c r="K108" s="36">
        <v>640</v>
      </c>
      <c r="L108" s="78"/>
      <c r="M108" s="26">
        <v>0.79</v>
      </c>
      <c r="N108" s="82">
        <f t="shared" si="5"/>
        <v>49.77</v>
      </c>
      <c r="O108" s="23"/>
      <c r="P108" s="152">
        <v>0.75</v>
      </c>
      <c r="Q108" s="124">
        <f t="shared" si="6"/>
        <v>47.25</v>
      </c>
    </row>
    <row r="109" spans="1:17" s="5" customFormat="1" ht="16.350000000000001" customHeight="1" x14ac:dyDescent="0.25">
      <c r="A109" s="303"/>
      <c r="B109" s="272"/>
      <c r="C109" s="283"/>
      <c r="D109" s="37" t="s">
        <v>84</v>
      </c>
      <c r="E109" s="11" t="s">
        <v>90</v>
      </c>
      <c r="F109" s="70" t="s">
        <v>87</v>
      </c>
      <c r="G109" s="37">
        <v>4</v>
      </c>
      <c r="H109" s="37" t="s">
        <v>5</v>
      </c>
      <c r="I109" s="37">
        <v>63</v>
      </c>
      <c r="J109" s="43">
        <v>2.25</v>
      </c>
      <c r="K109" s="37">
        <v>320</v>
      </c>
      <c r="L109" s="78"/>
      <c r="M109" s="27">
        <v>1.31</v>
      </c>
      <c r="N109" s="83">
        <f t="shared" si="5"/>
        <v>82.53</v>
      </c>
      <c r="O109" s="23"/>
      <c r="P109" s="153">
        <v>1.24</v>
      </c>
      <c r="Q109" s="125">
        <f t="shared" si="6"/>
        <v>78.12</v>
      </c>
    </row>
    <row r="110" spans="1:17" s="5" customFormat="1" ht="16.350000000000001" customHeight="1" x14ac:dyDescent="0.25">
      <c r="A110" s="303"/>
      <c r="B110" s="272"/>
      <c r="C110" s="283"/>
      <c r="D110" s="37" t="s">
        <v>200</v>
      </c>
      <c r="E110" s="11" t="s">
        <v>201</v>
      </c>
      <c r="F110" s="70" t="s">
        <v>87</v>
      </c>
      <c r="G110" s="37">
        <v>3</v>
      </c>
      <c r="H110" s="37" t="s">
        <v>182</v>
      </c>
      <c r="I110" s="37">
        <v>60</v>
      </c>
      <c r="J110" s="43">
        <v>1.3</v>
      </c>
      <c r="K110" s="37">
        <v>672</v>
      </c>
      <c r="L110" s="78"/>
      <c r="M110" s="27">
        <v>0.89</v>
      </c>
      <c r="N110" s="83">
        <f t="shared" si="5"/>
        <v>53.4</v>
      </c>
      <c r="O110" s="23"/>
      <c r="P110" s="153">
        <v>0.84</v>
      </c>
      <c r="Q110" s="125">
        <f t="shared" si="6"/>
        <v>50.4</v>
      </c>
    </row>
    <row r="111" spans="1:17" s="5" customFormat="1" ht="16.350000000000001" customHeight="1" thickBot="1" x14ac:dyDescent="0.3">
      <c r="A111" s="279"/>
      <c r="B111" s="273"/>
      <c r="C111" s="284"/>
      <c r="D111" s="51" t="s">
        <v>177</v>
      </c>
      <c r="E111" s="65" t="s">
        <v>183</v>
      </c>
      <c r="F111" s="96" t="s">
        <v>87</v>
      </c>
      <c r="G111" s="51">
        <v>4</v>
      </c>
      <c r="H111" s="51" t="s">
        <v>5</v>
      </c>
      <c r="I111" s="51">
        <v>60</v>
      </c>
      <c r="J111" s="49">
        <v>2.67</v>
      </c>
      <c r="K111" s="51">
        <v>336</v>
      </c>
      <c r="L111" s="78"/>
      <c r="M111" s="58">
        <v>1.49</v>
      </c>
      <c r="N111" s="84">
        <f t="shared" si="5"/>
        <v>89.4</v>
      </c>
      <c r="O111" s="23"/>
      <c r="P111" s="154">
        <v>1.41</v>
      </c>
      <c r="Q111" s="126">
        <f t="shared" si="6"/>
        <v>84.6</v>
      </c>
    </row>
    <row r="112" spans="1:17" s="5" customFormat="1" ht="16.350000000000001" customHeight="1" thickBot="1" x14ac:dyDescent="0.3">
      <c r="A112" s="17" t="s">
        <v>32</v>
      </c>
      <c r="B112" s="145" t="s">
        <v>111</v>
      </c>
      <c r="C112" s="12" t="s">
        <v>1</v>
      </c>
      <c r="D112" s="182" t="s">
        <v>84</v>
      </c>
      <c r="E112" s="182" t="s">
        <v>90</v>
      </c>
      <c r="F112" s="99" t="s">
        <v>87</v>
      </c>
      <c r="G112" s="182">
        <v>3</v>
      </c>
      <c r="H112" s="182" t="s">
        <v>2</v>
      </c>
      <c r="I112" s="182">
        <v>63</v>
      </c>
      <c r="J112" s="185">
        <v>2.2400000000000002</v>
      </c>
      <c r="K112" s="93">
        <v>320</v>
      </c>
      <c r="L112" s="74"/>
      <c r="M112" s="29">
        <v>1.35</v>
      </c>
      <c r="N112" s="112">
        <f t="shared" si="5"/>
        <v>85.050000000000011</v>
      </c>
      <c r="O112" s="106"/>
      <c r="P112" s="157">
        <v>1.28</v>
      </c>
      <c r="Q112" s="129">
        <f t="shared" si="6"/>
        <v>80.64</v>
      </c>
    </row>
    <row r="113" spans="1:17" s="5" customFormat="1" ht="16.350000000000001" customHeight="1" thickBot="1" x14ac:dyDescent="0.3">
      <c r="A113" s="17" t="s">
        <v>33</v>
      </c>
      <c r="B113" s="145" t="s">
        <v>112</v>
      </c>
      <c r="C113" s="12" t="s">
        <v>1</v>
      </c>
      <c r="D113" s="13" t="s">
        <v>84</v>
      </c>
      <c r="E113" s="13" t="s">
        <v>90</v>
      </c>
      <c r="F113" s="102" t="s">
        <v>87</v>
      </c>
      <c r="G113" s="13">
        <v>3</v>
      </c>
      <c r="H113" s="13" t="s">
        <v>2</v>
      </c>
      <c r="I113" s="13">
        <v>63</v>
      </c>
      <c r="J113" s="12">
        <v>2.2599999999999998</v>
      </c>
      <c r="K113" s="94">
        <v>320</v>
      </c>
      <c r="L113" s="188"/>
      <c r="M113" s="60">
        <v>1.35</v>
      </c>
      <c r="N113" s="113">
        <f t="shared" si="5"/>
        <v>85.050000000000011</v>
      </c>
      <c r="O113" s="190"/>
      <c r="P113" s="159">
        <v>1.28</v>
      </c>
      <c r="Q113" s="124">
        <f t="shared" si="6"/>
        <v>80.64</v>
      </c>
    </row>
    <row r="114" spans="1:17" s="5" customFormat="1" ht="9" customHeight="1" thickBot="1" x14ac:dyDescent="0.3">
      <c r="A114" s="17"/>
      <c r="B114" s="234"/>
      <c r="C114" s="235"/>
      <c r="D114" s="236"/>
      <c r="E114" s="236"/>
      <c r="F114" s="237"/>
      <c r="G114" s="236"/>
      <c r="H114" s="236"/>
      <c r="I114" s="236"/>
      <c r="J114" s="235"/>
      <c r="K114" s="236"/>
      <c r="L114" s="231"/>
      <c r="M114" s="233"/>
      <c r="N114" s="66"/>
      <c r="O114" s="67"/>
      <c r="P114" s="238"/>
      <c r="Q114" s="108"/>
    </row>
    <row r="115" spans="1:17" s="5" customFormat="1" ht="21.95" customHeight="1" thickBot="1" x14ac:dyDescent="0.3">
      <c r="A115" s="268" t="s">
        <v>155</v>
      </c>
      <c r="B115" s="269"/>
      <c r="C115" s="269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70"/>
    </row>
    <row r="116" spans="1:17" s="5" customFormat="1" thickBot="1" x14ac:dyDescent="0.3">
      <c r="A116" s="276" t="s">
        <v>142</v>
      </c>
      <c r="B116" s="287" t="s">
        <v>147</v>
      </c>
      <c r="C116" s="274" t="s">
        <v>146</v>
      </c>
      <c r="D116" s="276" t="s">
        <v>144</v>
      </c>
      <c r="E116" s="276" t="s">
        <v>148</v>
      </c>
      <c r="F116" s="276" t="s">
        <v>149</v>
      </c>
      <c r="G116" s="276" t="s">
        <v>137</v>
      </c>
      <c r="H116" s="276" t="s">
        <v>145</v>
      </c>
      <c r="I116" s="276" t="s">
        <v>159</v>
      </c>
      <c r="J116" s="276" t="s">
        <v>150</v>
      </c>
      <c r="K116" s="276" t="s">
        <v>157</v>
      </c>
      <c r="L116" s="280"/>
      <c r="M116" s="285" t="s">
        <v>160</v>
      </c>
      <c r="N116" s="286"/>
      <c r="O116" s="309"/>
      <c r="P116" s="266" t="s">
        <v>161</v>
      </c>
      <c r="Q116" s="267"/>
    </row>
    <row r="117" spans="1:17" s="5" customFormat="1" ht="16.5" thickBot="1" x14ac:dyDescent="0.3">
      <c r="A117" s="277"/>
      <c r="B117" s="288"/>
      <c r="C117" s="275"/>
      <c r="D117" s="277"/>
      <c r="E117" s="277"/>
      <c r="F117" s="277"/>
      <c r="G117" s="277"/>
      <c r="H117" s="277"/>
      <c r="I117" s="277"/>
      <c r="J117" s="277"/>
      <c r="K117" s="277"/>
      <c r="L117" s="281"/>
      <c r="M117" s="18" t="s">
        <v>158</v>
      </c>
      <c r="N117" s="18" t="s">
        <v>83</v>
      </c>
      <c r="O117" s="310"/>
      <c r="P117" s="147" t="s">
        <v>158</v>
      </c>
      <c r="Q117" s="20" t="s">
        <v>83</v>
      </c>
    </row>
    <row r="118" spans="1:17" s="5" customFormat="1" ht="16.350000000000001" customHeight="1" thickBot="1" x14ac:dyDescent="0.3">
      <c r="A118" s="17" t="s">
        <v>73</v>
      </c>
      <c r="B118" s="145" t="s">
        <v>113</v>
      </c>
      <c r="C118" s="12" t="s">
        <v>74</v>
      </c>
      <c r="D118" s="13" t="s">
        <v>84</v>
      </c>
      <c r="E118" s="13" t="s">
        <v>90</v>
      </c>
      <c r="F118" s="102" t="s">
        <v>87</v>
      </c>
      <c r="G118" s="13">
        <v>3</v>
      </c>
      <c r="H118" s="13" t="s">
        <v>10</v>
      </c>
      <c r="I118" s="13">
        <v>63</v>
      </c>
      <c r="J118" s="13">
        <v>2.5</v>
      </c>
      <c r="K118" s="94">
        <v>320</v>
      </c>
      <c r="L118" s="187"/>
      <c r="M118" s="29">
        <v>1.58</v>
      </c>
      <c r="N118" s="75">
        <f t="shared" ref="N118:N125" si="7">M118*I118</f>
        <v>99.54</v>
      </c>
      <c r="O118" s="189"/>
      <c r="P118" s="160">
        <v>1.5</v>
      </c>
      <c r="Q118" s="22">
        <f t="shared" ref="Q118:Q125" si="8">P118*I118</f>
        <v>94.5</v>
      </c>
    </row>
    <row r="119" spans="1:17" s="5" customFormat="1" ht="16.350000000000001" customHeight="1" thickBot="1" x14ac:dyDescent="0.3">
      <c r="A119" s="17" t="s">
        <v>75</v>
      </c>
      <c r="B119" s="145" t="s">
        <v>113</v>
      </c>
      <c r="C119" s="12" t="s">
        <v>74</v>
      </c>
      <c r="D119" s="13" t="s">
        <v>84</v>
      </c>
      <c r="E119" s="13" t="s">
        <v>90</v>
      </c>
      <c r="F119" s="102" t="s">
        <v>87</v>
      </c>
      <c r="G119" s="13">
        <v>3</v>
      </c>
      <c r="H119" s="13" t="s">
        <v>10</v>
      </c>
      <c r="I119" s="13">
        <v>63</v>
      </c>
      <c r="J119" s="13">
        <v>2.5</v>
      </c>
      <c r="K119" s="94">
        <v>320</v>
      </c>
      <c r="L119" s="74"/>
      <c r="M119" s="29">
        <v>1.58</v>
      </c>
      <c r="N119" s="75">
        <f t="shared" si="7"/>
        <v>99.54</v>
      </c>
      <c r="O119" s="106"/>
      <c r="P119" s="160">
        <v>1.5</v>
      </c>
      <c r="Q119" s="22">
        <f t="shared" si="8"/>
        <v>94.5</v>
      </c>
    </row>
    <row r="120" spans="1:17" s="5" customFormat="1" ht="16.350000000000001" customHeight="1" thickBot="1" x14ac:dyDescent="0.3">
      <c r="A120" s="17" t="s">
        <v>76</v>
      </c>
      <c r="B120" s="145" t="s">
        <v>114</v>
      </c>
      <c r="C120" s="12" t="s">
        <v>74</v>
      </c>
      <c r="D120" s="13" t="s">
        <v>84</v>
      </c>
      <c r="E120" s="13" t="s">
        <v>90</v>
      </c>
      <c r="F120" s="102" t="s">
        <v>87</v>
      </c>
      <c r="G120" s="13">
        <v>3</v>
      </c>
      <c r="H120" s="13" t="s">
        <v>10</v>
      </c>
      <c r="I120" s="13">
        <v>63</v>
      </c>
      <c r="J120" s="13">
        <v>2.5</v>
      </c>
      <c r="K120" s="94">
        <v>320</v>
      </c>
      <c r="L120" s="74"/>
      <c r="M120" s="29">
        <v>1.65</v>
      </c>
      <c r="N120" s="75">
        <f t="shared" si="7"/>
        <v>103.94999999999999</v>
      </c>
      <c r="O120" s="106"/>
      <c r="P120" s="160">
        <v>1.57</v>
      </c>
      <c r="Q120" s="22">
        <f t="shared" si="8"/>
        <v>98.910000000000011</v>
      </c>
    </row>
    <row r="121" spans="1:17" s="5" customFormat="1" ht="16.350000000000001" customHeight="1" thickBot="1" x14ac:dyDescent="0.3">
      <c r="A121" s="62" t="s">
        <v>78</v>
      </c>
      <c r="B121" s="178" t="s">
        <v>113</v>
      </c>
      <c r="C121" s="184" t="s">
        <v>77</v>
      </c>
      <c r="D121" s="68" t="s">
        <v>84</v>
      </c>
      <c r="E121" s="68" t="s">
        <v>90</v>
      </c>
      <c r="F121" s="97" t="s">
        <v>87</v>
      </c>
      <c r="G121" s="68">
        <v>3</v>
      </c>
      <c r="H121" s="68" t="s">
        <v>10</v>
      </c>
      <c r="I121" s="68">
        <v>63</v>
      </c>
      <c r="J121" s="68">
        <v>2.5</v>
      </c>
      <c r="K121" s="52">
        <v>320</v>
      </c>
      <c r="L121" s="74"/>
      <c r="M121" s="29">
        <v>1.58</v>
      </c>
      <c r="N121" s="114">
        <f t="shared" si="7"/>
        <v>99.54</v>
      </c>
      <c r="O121" s="106"/>
      <c r="P121" s="161">
        <v>1.5</v>
      </c>
      <c r="Q121" s="115">
        <f t="shared" si="8"/>
        <v>94.5</v>
      </c>
    </row>
    <row r="122" spans="1:17" s="5" customFormat="1" ht="16.350000000000001" customHeight="1" x14ac:dyDescent="0.25">
      <c r="A122" s="278" t="s">
        <v>81</v>
      </c>
      <c r="B122" s="271" t="s">
        <v>113</v>
      </c>
      <c r="C122" s="282" t="s">
        <v>74</v>
      </c>
      <c r="D122" s="64" t="s">
        <v>84</v>
      </c>
      <c r="E122" s="64" t="s">
        <v>90</v>
      </c>
      <c r="F122" s="71" t="s">
        <v>87</v>
      </c>
      <c r="G122" s="64">
        <v>3</v>
      </c>
      <c r="H122" s="311" t="s">
        <v>10</v>
      </c>
      <c r="I122" s="64">
        <v>63</v>
      </c>
      <c r="J122" s="64">
        <v>2.5</v>
      </c>
      <c r="K122" s="36">
        <v>320</v>
      </c>
      <c r="L122" s="74"/>
      <c r="M122" s="134">
        <v>1.61</v>
      </c>
      <c r="N122" s="21">
        <f t="shared" si="7"/>
        <v>101.43</v>
      </c>
      <c r="O122" s="109"/>
      <c r="P122" s="162">
        <v>1.53</v>
      </c>
      <c r="Q122" s="22">
        <f t="shared" si="8"/>
        <v>96.39</v>
      </c>
    </row>
    <row r="123" spans="1:17" s="5" customFormat="1" ht="16.350000000000001" customHeight="1" thickBot="1" x14ac:dyDescent="0.3">
      <c r="A123" s="279"/>
      <c r="B123" s="273"/>
      <c r="C123" s="284"/>
      <c r="D123" s="191" t="s">
        <v>85</v>
      </c>
      <c r="E123" s="191" t="s">
        <v>92</v>
      </c>
      <c r="F123" s="101" t="s">
        <v>87</v>
      </c>
      <c r="G123" s="191">
        <v>3</v>
      </c>
      <c r="H123" s="312"/>
      <c r="I123" s="191">
        <v>50</v>
      </c>
      <c r="J123" s="191">
        <v>3.8</v>
      </c>
      <c r="K123" s="41">
        <v>336</v>
      </c>
      <c r="L123" s="74"/>
      <c r="M123" s="135">
        <v>2.38</v>
      </c>
      <c r="N123" s="91">
        <f t="shared" si="7"/>
        <v>119</v>
      </c>
      <c r="O123" s="109"/>
      <c r="P123" s="163">
        <v>2.2599999999999998</v>
      </c>
      <c r="Q123" s="86">
        <f t="shared" si="8"/>
        <v>112.99999999999999</v>
      </c>
    </row>
    <row r="124" spans="1:17" s="5" customFormat="1" ht="16.350000000000001" customHeight="1" x14ac:dyDescent="0.25">
      <c r="A124" s="278" t="s">
        <v>80</v>
      </c>
      <c r="B124" s="271" t="s">
        <v>113</v>
      </c>
      <c r="C124" s="282" t="s">
        <v>77</v>
      </c>
      <c r="D124" s="64" t="s">
        <v>84</v>
      </c>
      <c r="E124" s="64" t="s">
        <v>90</v>
      </c>
      <c r="F124" s="71" t="s">
        <v>87</v>
      </c>
      <c r="G124" s="64">
        <v>3</v>
      </c>
      <c r="H124" s="311" t="s">
        <v>79</v>
      </c>
      <c r="I124" s="64">
        <v>63</v>
      </c>
      <c r="J124" s="64">
        <v>2.5</v>
      </c>
      <c r="K124" s="36">
        <v>320</v>
      </c>
      <c r="L124" s="78"/>
      <c r="M124" s="26">
        <v>1.87</v>
      </c>
      <c r="N124" s="136">
        <f t="shared" si="7"/>
        <v>117.81</v>
      </c>
      <c r="O124" s="23"/>
      <c r="P124" s="148">
        <v>1.79</v>
      </c>
      <c r="Q124" s="22">
        <f t="shared" si="8"/>
        <v>112.77</v>
      </c>
    </row>
    <row r="125" spans="1:17" s="202" customFormat="1" ht="16.350000000000001" customHeight="1" thickBot="1" x14ac:dyDescent="0.3">
      <c r="A125" s="279"/>
      <c r="B125" s="273"/>
      <c r="C125" s="284"/>
      <c r="D125" s="65" t="s">
        <v>85</v>
      </c>
      <c r="E125" s="65" t="s">
        <v>92</v>
      </c>
      <c r="F125" s="73" t="s">
        <v>87</v>
      </c>
      <c r="G125" s="65">
        <v>3</v>
      </c>
      <c r="H125" s="312"/>
      <c r="I125" s="65">
        <v>50</v>
      </c>
      <c r="J125" s="65">
        <v>3.7</v>
      </c>
      <c r="K125" s="51">
        <v>336</v>
      </c>
      <c r="L125" s="79"/>
      <c r="M125" s="58">
        <v>2.72</v>
      </c>
      <c r="N125" s="84">
        <f t="shared" si="7"/>
        <v>136</v>
      </c>
      <c r="O125" s="67"/>
      <c r="P125" s="151">
        <v>2.6</v>
      </c>
      <c r="Q125" s="86">
        <f t="shared" si="8"/>
        <v>130</v>
      </c>
    </row>
    <row r="126" spans="1:17" s="203" customFormat="1" ht="9" customHeight="1" thickBot="1" x14ac:dyDescent="0.3">
      <c r="A126" s="63"/>
      <c r="B126" s="239"/>
      <c r="C126" s="228"/>
      <c r="D126" s="229"/>
      <c r="E126" s="229"/>
      <c r="F126" s="230"/>
      <c r="G126" s="229"/>
      <c r="H126" s="229"/>
      <c r="I126" s="229"/>
      <c r="J126" s="229"/>
      <c r="K126" s="229"/>
      <c r="L126" s="231"/>
      <c r="M126" s="233"/>
      <c r="N126" s="67"/>
      <c r="O126" s="67"/>
      <c r="P126" s="233"/>
      <c r="Q126" s="116"/>
    </row>
    <row r="127" spans="1:17" s="203" customFormat="1" ht="21.95" customHeight="1" thickBot="1" x14ac:dyDescent="0.3">
      <c r="A127" s="268" t="s">
        <v>152</v>
      </c>
      <c r="B127" s="269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70"/>
    </row>
    <row r="128" spans="1:17" s="203" customFormat="1" ht="17.25" customHeight="1" thickBot="1" x14ac:dyDescent="0.3">
      <c r="A128" s="276" t="s">
        <v>142</v>
      </c>
      <c r="B128" s="287" t="s">
        <v>147</v>
      </c>
      <c r="C128" s="274" t="s">
        <v>146</v>
      </c>
      <c r="D128" s="276" t="s">
        <v>144</v>
      </c>
      <c r="E128" s="276" t="s">
        <v>148</v>
      </c>
      <c r="F128" s="276" t="s">
        <v>149</v>
      </c>
      <c r="G128" s="276" t="s">
        <v>137</v>
      </c>
      <c r="H128" s="276" t="s">
        <v>145</v>
      </c>
      <c r="I128" s="276" t="s">
        <v>159</v>
      </c>
      <c r="J128" s="276" t="s">
        <v>150</v>
      </c>
      <c r="K128" s="276" t="s">
        <v>157</v>
      </c>
      <c r="L128" s="280"/>
      <c r="M128" s="285" t="s">
        <v>160</v>
      </c>
      <c r="N128" s="286"/>
      <c r="O128" s="309"/>
      <c r="P128" s="266" t="s">
        <v>161</v>
      </c>
      <c r="Q128" s="267"/>
    </row>
    <row r="129" spans="1:17" s="6" customFormat="1" ht="16.5" thickBot="1" x14ac:dyDescent="0.3">
      <c r="A129" s="277"/>
      <c r="B129" s="288"/>
      <c r="C129" s="275"/>
      <c r="D129" s="277"/>
      <c r="E129" s="277"/>
      <c r="F129" s="277"/>
      <c r="G129" s="277"/>
      <c r="H129" s="277"/>
      <c r="I129" s="277"/>
      <c r="J129" s="277"/>
      <c r="K129" s="277"/>
      <c r="L129" s="281"/>
      <c r="M129" s="18" t="s">
        <v>158</v>
      </c>
      <c r="N129" s="18" t="s">
        <v>83</v>
      </c>
      <c r="O129" s="310"/>
      <c r="P129" s="147" t="s">
        <v>158</v>
      </c>
      <c r="Q129" s="20" t="s">
        <v>83</v>
      </c>
    </row>
    <row r="130" spans="1:17" s="5" customFormat="1" ht="16.350000000000001" customHeight="1" x14ac:dyDescent="0.25">
      <c r="A130" s="278" t="s">
        <v>82</v>
      </c>
      <c r="B130" s="271" t="s">
        <v>115</v>
      </c>
      <c r="C130" s="38" t="s">
        <v>54</v>
      </c>
      <c r="D130" s="64" t="s">
        <v>197</v>
      </c>
      <c r="E130" s="64" t="s">
        <v>89</v>
      </c>
      <c r="F130" s="69" t="s">
        <v>87</v>
      </c>
      <c r="G130" s="64">
        <v>3</v>
      </c>
      <c r="H130" s="45" t="s">
        <v>182</v>
      </c>
      <c r="I130" s="64">
        <v>63</v>
      </c>
      <c r="J130" s="45">
        <v>1.2</v>
      </c>
      <c r="K130" s="36">
        <v>640</v>
      </c>
      <c r="L130" s="137"/>
      <c r="M130" s="26">
        <v>1.28</v>
      </c>
      <c r="N130" s="82">
        <f t="shared" ref="N130:N160" si="9">M130*I130</f>
        <v>80.64</v>
      </c>
      <c r="O130" s="66"/>
      <c r="P130" s="148">
        <v>1.24</v>
      </c>
      <c r="Q130" s="22">
        <f t="shared" ref="Q130:Q160" si="10">P130*I130</f>
        <v>78.12</v>
      </c>
    </row>
    <row r="131" spans="1:17" s="5" customFormat="1" ht="16.350000000000001" customHeight="1" thickBot="1" x14ac:dyDescent="0.3">
      <c r="A131" s="279"/>
      <c r="B131" s="273"/>
      <c r="C131" s="39" t="s">
        <v>54</v>
      </c>
      <c r="D131" s="65" t="s">
        <v>84</v>
      </c>
      <c r="E131" s="65" t="s">
        <v>90</v>
      </c>
      <c r="F131" s="96" t="s">
        <v>87</v>
      </c>
      <c r="G131" s="65">
        <v>4</v>
      </c>
      <c r="H131" s="46" t="s">
        <v>10</v>
      </c>
      <c r="I131" s="65">
        <v>63</v>
      </c>
      <c r="J131" s="46">
        <v>2.6</v>
      </c>
      <c r="K131" s="51">
        <v>320</v>
      </c>
      <c r="L131" s="78"/>
      <c r="M131" s="58">
        <v>2.21</v>
      </c>
      <c r="N131" s="84">
        <f t="shared" si="9"/>
        <v>139.22999999999999</v>
      </c>
      <c r="O131" s="23"/>
      <c r="P131" s="151">
        <v>2.13</v>
      </c>
      <c r="Q131" s="86">
        <f t="shared" si="10"/>
        <v>134.19</v>
      </c>
    </row>
    <row r="132" spans="1:17" s="5" customFormat="1" ht="16.350000000000001" customHeight="1" thickBot="1" x14ac:dyDescent="0.3">
      <c r="A132" s="17" t="s">
        <v>56</v>
      </c>
      <c r="B132" s="145" t="s">
        <v>116</v>
      </c>
      <c r="C132" s="184" t="s">
        <v>55</v>
      </c>
      <c r="D132" s="68" t="s">
        <v>84</v>
      </c>
      <c r="E132" s="68" t="s">
        <v>90</v>
      </c>
      <c r="F132" s="97" t="s">
        <v>87</v>
      </c>
      <c r="G132" s="68">
        <v>3</v>
      </c>
      <c r="H132" s="68" t="s">
        <v>10</v>
      </c>
      <c r="I132" s="68">
        <v>63</v>
      </c>
      <c r="J132" s="68">
        <v>2.2200000000000002</v>
      </c>
      <c r="K132" s="52">
        <v>320</v>
      </c>
      <c r="L132" s="78"/>
      <c r="M132" s="29">
        <v>2.23</v>
      </c>
      <c r="N132" s="133">
        <f t="shared" si="9"/>
        <v>140.49</v>
      </c>
      <c r="O132" s="23"/>
      <c r="P132" s="164">
        <v>2.16</v>
      </c>
      <c r="Q132" s="138">
        <f t="shared" si="10"/>
        <v>136.08000000000001</v>
      </c>
    </row>
    <row r="133" spans="1:17" s="5" customFormat="1" ht="16.350000000000001" customHeight="1" x14ac:dyDescent="0.25">
      <c r="A133" s="278" t="s">
        <v>58</v>
      </c>
      <c r="B133" s="271" t="s">
        <v>117</v>
      </c>
      <c r="C133" s="38" t="s">
        <v>54</v>
      </c>
      <c r="D133" s="64" t="s">
        <v>197</v>
      </c>
      <c r="E133" s="64" t="s">
        <v>89</v>
      </c>
      <c r="F133" s="71" t="s">
        <v>87</v>
      </c>
      <c r="G133" s="64">
        <v>3</v>
      </c>
      <c r="H133" s="64" t="s">
        <v>182</v>
      </c>
      <c r="I133" s="64">
        <v>63</v>
      </c>
      <c r="J133" s="64">
        <v>1.2</v>
      </c>
      <c r="K133" s="36">
        <v>640</v>
      </c>
      <c r="L133" s="78"/>
      <c r="M133" s="26">
        <v>1.33</v>
      </c>
      <c r="N133" s="82">
        <f t="shared" si="9"/>
        <v>83.79</v>
      </c>
      <c r="O133" s="23"/>
      <c r="P133" s="148">
        <v>1.28</v>
      </c>
      <c r="Q133" s="22">
        <f t="shared" si="10"/>
        <v>80.64</v>
      </c>
    </row>
    <row r="134" spans="1:17" s="5" customFormat="1" ht="16.350000000000001" customHeight="1" thickBot="1" x14ac:dyDescent="0.3">
      <c r="A134" s="279"/>
      <c r="B134" s="273"/>
      <c r="C134" s="39" t="s">
        <v>55</v>
      </c>
      <c r="D134" s="65" t="s">
        <v>84</v>
      </c>
      <c r="E134" s="65" t="s">
        <v>90</v>
      </c>
      <c r="F134" s="73" t="s">
        <v>87</v>
      </c>
      <c r="G134" s="65">
        <v>4</v>
      </c>
      <c r="H134" s="176" t="s">
        <v>179</v>
      </c>
      <c r="I134" s="65">
        <v>63</v>
      </c>
      <c r="J134" s="65">
        <v>2.4</v>
      </c>
      <c r="K134" s="51">
        <v>320</v>
      </c>
      <c r="L134" s="78"/>
      <c r="M134" s="58">
        <v>2.29</v>
      </c>
      <c r="N134" s="84">
        <f t="shared" si="9"/>
        <v>144.27000000000001</v>
      </c>
      <c r="O134" s="23"/>
      <c r="P134" s="151">
        <v>2.21</v>
      </c>
      <c r="Q134" s="86">
        <f t="shared" si="10"/>
        <v>139.22999999999999</v>
      </c>
    </row>
    <row r="135" spans="1:17" s="5" customFormat="1" ht="16.350000000000001" customHeight="1" thickBot="1" x14ac:dyDescent="0.3">
      <c r="A135" s="17" t="s">
        <v>59</v>
      </c>
      <c r="B135" s="145" t="s">
        <v>118</v>
      </c>
      <c r="C135" s="185" t="s">
        <v>55</v>
      </c>
      <c r="D135" s="182" t="s">
        <v>84</v>
      </c>
      <c r="E135" s="182" t="s">
        <v>90</v>
      </c>
      <c r="F135" s="99" t="s">
        <v>87</v>
      </c>
      <c r="G135" s="182">
        <v>3</v>
      </c>
      <c r="H135" s="182" t="s">
        <v>10</v>
      </c>
      <c r="I135" s="182">
        <v>63</v>
      </c>
      <c r="J135" s="182">
        <v>2.5</v>
      </c>
      <c r="K135" s="93">
        <v>320</v>
      </c>
      <c r="L135" s="78"/>
      <c r="M135" s="29">
        <v>1.84</v>
      </c>
      <c r="N135" s="133">
        <f t="shared" si="9"/>
        <v>115.92</v>
      </c>
      <c r="O135" s="23"/>
      <c r="P135" s="164">
        <v>1.76</v>
      </c>
      <c r="Q135" s="138">
        <f t="shared" si="10"/>
        <v>110.88</v>
      </c>
    </row>
    <row r="136" spans="1:17" s="5" customFormat="1" ht="16.350000000000001" customHeight="1" x14ac:dyDescent="0.25">
      <c r="A136" s="278" t="s">
        <v>60</v>
      </c>
      <c r="B136" s="271" t="s">
        <v>119</v>
      </c>
      <c r="C136" s="38" t="s">
        <v>55</v>
      </c>
      <c r="D136" s="64" t="s">
        <v>84</v>
      </c>
      <c r="E136" s="64" t="s">
        <v>90</v>
      </c>
      <c r="F136" s="71" t="s">
        <v>87</v>
      </c>
      <c r="G136" s="64">
        <v>3</v>
      </c>
      <c r="H136" s="64" t="s">
        <v>10</v>
      </c>
      <c r="I136" s="64">
        <v>63</v>
      </c>
      <c r="J136" s="64">
        <v>2.5</v>
      </c>
      <c r="K136" s="36">
        <v>320</v>
      </c>
      <c r="L136" s="78"/>
      <c r="M136" s="26">
        <v>1.99</v>
      </c>
      <c r="N136" s="82">
        <f t="shared" si="9"/>
        <v>125.37</v>
      </c>
      <c r="O136" s="23"/>
      <c r="P136" s="148">
        <v>1.91</v>
      </c>
      <c r="Q136" s="22">
        <f t="shared" si="10"/>
        <v>120.33</v>
      </c>
    </row>
    <row r="137" spans="1:17" s="5" customFormat="1" ht="16.350000000000001" customHeight="1" x14ac:dyDescent="0.25">
      <c r="A137" s="303"/>
      <c r="B137" s="272"/>
      <c r="C137" s="184" t="s">
        <v>55</v>
      </c>
      <c r="D137" s="68" t="s">
        <v>177</v>
      </c>
      <c r="E137" s="68" t="s">
        <v>183</v>
      </c>
      <c r="F137" s="97" t="s">
        <v>87</v>
      </c>
      <c r="G137" s="68">
        <v>3</v>
      </c>
      <c r="H137" s="181" t="s">
        <v>10</v>
      </c>
      <c r="I137" s="68">
        <v>60</v>
      </c>
      <c r="J137" s="68">
        <v>2.8</v>
      </c>
      <c r="K137" s="52">
        <v>336</v>
      </c>
      <c r="L137" s="78"/>
      <c r="M137" s="27">
        <v>2.1800000000000002</v>
      </c>
      <c r="N137" s="83">
        <f t="shared" si="9"/>
        <v>130.80000000000001</v>
      </c>
      <c r="O137" s="23"/>
      <c r="P137" s="149">
        <v>2.09</v>
      </c>
      <c r="Q137" s="85">
        <f t="shared" si="10"/>
        <v>125.39999999999999</v>
      </c>
    </row>
    <row r="138" spans="1:17" s="5" customFormat="1" ht="16.350000000000001" customHeight="1" thickBot="1" x14ac:dyDescent="0.3">
      <c r="A138" s="279"/>
      <c r="B138" s="273"/>
      <c r="C138" s="39" t="s">
        <v>55</v>
      </c>
      <c r="D138" s="65" t="s">
        <v>85</v>
      </c>
      <c r="E138" s="65" t="s">
        <v>92</v>
      </c>
      <c r="F138" s="73" t="s">
        <v>87</v>
      </c>
      <c r="G138" s="65">
        <v>3</v>
      </c>
      <c r="H138" s="65" t="s">
        <v>10</v>
      </c>
      <c r="I138" s="65">
        <v>50</v>
      </c>
      <c r="J138" s="65">
        <v>3.9</v>
      </c>
      <c r="K138" s="51">
        <v>336</v>
      </c>
      <c r="L138" s="78"/>
      <c r="M138" s="58">
        <v>2.97</v>
      </c>
      <c r="N138" s="84">
        <f t="shared" si="9"/>
        <v>148.5</v>
      </c>
      <c r="O138" s="23"/>
      <c r="P138" s="151">
        <v>2.84</v>
      </c>
      <c r="Q138" s="86">
        <f t="shared" si="10"/>
        <v>142</v>
      </c>
    </row>
    <row r="139" spans="1:17" s="5" customFormat="1" ht="16.350000000000001" customHeight="1" thickBot="1" x14ac:dyDescent="0.3">
      <c r="A139" s="61" t="s">
        <v>61</v>
      </c>
      <c r="B139" s="177" t="s">
        <v>120</v>
      </c>
      <c r="C139" s="38" t="s">
        <v>55</v>
      </c>
      <c r="D139" s="64" t="s">
        <v>84</v>
      </c>
      <c r="E139" s="64" t="s">
        <v>90</v>
      </c>
      <c r="F139" s="71" t="s">
        <v>87</v>
      </c>
      <c r="G139" s="64">
        <v>3</v>
      </c>
      <c r="H139" s="64" t="s">
        <v>10</v>
      </c>
      <c r="I139" s="64">
        <v>63</v>
      </c>
      <c r="J139" s="64">
        <v>2.4</v>
      </c>
      <c r="K139" s="36">
        <v>320</v>
      </c>
      <c r="L139" s="78"/>
      <c r="M139" s="29">
        <v>1.51</v>
      </c>
      <c r="N139" s="133">
        <f t="shared" si="9"/>
        <v>95.13</v>
      </c>
      <c r="O139" s="23"/>
      <c r="P139" s="164">
        <v>1.43</v>
      </c>
      <c r="Q139" s="138">
        <f t="shared" si="10"/>
        <v>90.089999999999989</v>
      </c>
    </row>
    <row r="140" spans="1:17" s="5" customFormat="1" ht="16.350000000000001" customHeight="1" thickBot="1" x14ac:dyDescent="0.3">
      <c r="A140" s="17" t="s">
        <v>62</v>
      </c>
      <c r="B140" s="145" t="s">
        <v>121</v>
      </c>
      <c r="C140" s="12" t="s">
        <v>55</v>
      </c>
      <c r="D140" s="13" t="s">
        <v>84</v>
      </c>
      <c r="E140" s="13" t="s">
        <v>90</v>
      </c>
      <c r="F140" s="102" t="s">
        <v>87</v>
      </c>
      <c r="G140" s="13">
        <v>3</v>
      </c>
      <c r="H140" s="13" t="s">
        <v>10</v>
      </c>
      <c r="I140" s="13">
        <v>63</v>
      </c>
      <c r="J140" s="13">
        <v>2.4</v>
      </c>
      <c r="K140" s="94">
        <v>320</v>
      </c>
      <c r="L140" s="78"/>
      <c r="M140" s="29">
        <v>1.62</v>
      </c>
      <c r="N140" s="133">
        <f t="shared" si="9"/>
        <v>102.06</v>
      </c>
      <c r="O140" s="23"/>
      <c r="P140" s="164">
        <v>1.54</v>
      </c>
      <c r="Q140" s="138">
        <f t="shared" si="10"/>
        <v>97.02</v>
      </c>
    </row>
    <row r="141" spans="1:17" s="5" customFormat="1" ht="16.350000000000001" customHeight="1" x14ac:dyDescent="0.25">
      <c r="A141" s="278" t="s">
        <v>63</v>
      </c>
      <c r="B141" s="271" t="s">
        <v>122</v>
      </c>
      <c r="C141" s="282" t="s">
        <v>55</v>
      </c>
      <c r="D141" s="64" t="s">
        <v>84</v>
      </c>
      <c r="E141" s="64" t="s">
        <v>90</v>
      </c>
      <c r="F141" s="71" t="s">
        <v>87</v>
      </c>
      <c r="G141" s="64">
        <v>3</v>
      </c>
      <c r="H141" s="64" t="s">
        <v>10</v>
      </c>
      <c r="I141" s="64">
        <v>63</v>
      </c>
      <c r="J141" s="64">
        <v>2.4</v>
      </c>
      <c r="K141" s="36">
        <v>320</v>
      </c>
      <c r="L141" s="78"/>
      <c r="M141" s="26">
        <v>1.54</v>
      </c>
      <c r="N141" s="82">
        <f t="shared" si="9"/>
        <v>97.02</v>
      </c>
      <c r="O141" s="23"/>
      <c r="P141" s="148">
        <v>1.46</v>
      </c>
      <c r="Q141" s="22">
        <f t="shared" si="10"/>
        <v>91.98</v>
      </c>
    </row>
    <row r="142" spans="1:17" s="5" customFormat="1" ht="16.350000000000001" customHeight="1" thickBot="1" x14ac:dyDescent="0.3">
      <c r="A142" s="279"/>
      <c r="B142" s="273"/>
      <c r="C142" s="284"/>
      <c r="D142" s="68" t="s">
        <v>177</v>
      </c>
      <c r="E142" s="182" t="s">
        <v>183</v>
      </c>
      <c r="F142" s="99" t="s">
        <v>87</v>
      </c>
      <c r="G142" s="182">
        <v>3</v>
      </c>
      <c r="H142" s="182" t="s">
        <v>10</v>
      </c>
      <c r="I142" s="182">
        <v>63</v>
      </c>
      <c r="J142" s="182">
        <v>2.5</v>
      </c>
      <c r="K142" s="93">
        <v>336</v>
      </c>
      <c r="L142" s="78"/>
      <c r="M142" s="58">
        <v>1.63</v>
      </c>
      <c r="N142" s="84">
        <f t="shared" si="9"/>
        <v>102.69</v>
      </c>
      <c r="O142" s="23"/>
      <c r="P142" s="151">
        <v>1.55</v>
      </c>
      <c r="Q142" s="86">
        <f t="shared" si="10"/>
        <v>97.65</v>
      </c>
    </row>
    <row r="143" spans="1:17" s="5" customFormat="1" ht="16.350000000000001" customHeight="1" thickBot="1" x14ac:dyDescent="0.3">
      <c r="A143" s="17" t="s">
        <v>64</v>
      </c>
      <c r="B143" s="145" t="s">
        <v>123</v>
      </c>
      <c r="C143" s="12" t="s">
        <v>55</v>
      </c>
      <c r="D143" s="13" t="s">
        <v>84</v>
      </c>
      <c r="E143" s="13" t="s">
        <v>90</v>
      </c>
      <c r="F143" s="102" t="s">
        <v>87</v>
      </c>
      <c r="G143" s="13">
        <v>3</v>
      </c>
      <c r="H143" s="13" t="s">
        <v>10</v>
      </c>
      <c r="I143" s="13">
        <v>63</v>
      </c>
      <c r="J143" s="13">
        <v>2.2999999999999998</v>
      </c>
      <c r="K143" s="94">
        <v>320</v>
      </c>
      <c r="L143" s="78"/>
      <c r="M143" s="29">
        <v>1.5</v>
      </c>
      <c r="N143" s="133">
        <f t="shared" si="9"/>
        <v>94.5</v>
      </c>
      <c r="O143" s="23"/>
      <c r="P143" s="164">
        <v>1.43</v>
      </c>
      <c r="Q143" s="138">
        <f t="shared" si="10"/>
        <v>90.089999999999989</v>
      </c>
    </row>
    <row r="144" spans="1:17" s="5" customFormat="1" ht="16.350000000000001" customHeight="1" thickBot="1" x14ac:dyDescent="0.3">
      <c r="A144" s="17" t="s">
        <v>65</v>
      </c>
      <c r="B144" s="145" t="s">
        <v>124</v>
      </c>
      <c r="C144" s="12" t="s">
        <v>55</v>
      </c>
      <c r="D144" s="13" t="s">
        <v>84</v>
      </c>
      <c r="E144" s="13" t="s">
        <v>90</v>
      </c>
      <c r="F144" s="102" t="s">
        <v>87</v>
      </c>
      <c r="G144" s="13">
        <v>3</v>
      </c>
      <c r="H144" s="13" t="s">
        <v>10</v>
      </c>
      <c r="I144" s="13">
        <v>63</v>
      </c>
      <c r="J144" s="13">
        <v>2.4</v>
      </c>
      <c r="K144" s="94">
        <v>320</v>
      </c>
      <c r="L144" s="78"/>
      <c r="M144" s="29">
        <v>1.6</v>
      </c>
      <c r="N144" s="133">
        <f t="shared" si="9"/>
        <v>100.80000000000001</v>
      </c>
      <c r="O144" s="23"/>
      <c r="P144" s="165">
        <v>1.52</v>
      </c>
      <c r="Q144" s="111">
        <f t="shared" si="10"/>
        <v>95.76</v>
      </c>
    </row>
    <row r="145" spans="1:17" s="5" customFormat="1" ht="17.25" customHeight="1" thickBot="1" x14ac:dyDescent="0.3">
      <c r="A145" s="17" t="s">
        <v>66</v>
      </c>
      <c r="B145" s="145" t="s">
        <v>125</v>
      </c>
      <c r="C145" s="12" t="s">
        <v>55</v>
      </c>
      <c r="D145" s="13" t="s">
        <v>84</v>
      </c>
      <c r="E145" s="13" t="s">
        <v>90</v>
      </c>
      <c r="F145" s="102" t="s">
        <v>87</v>
      </c>
      <c r="G145" s="13">
        <v>3</v>
      </c>
      <c r="H145" s="13" t="s">
        <v>10</v>
      </c>
      <c r="I145" s="13">
        <v>63</v>
      </c>
      <c r="J145" s="13">
        <v>2.4</v>
      </c>
      <c r="K145" s="13">
        <v>320</v>
      </c>
      <c r="L145" s="78"/>
      <c r="M145" s="29">
        <v>2.1</v>
      </c>
      <c r="N145" s="133">
        <f t="shared" si="9"/>
        <v>132.30000000000001</v>
      </c>
      <c r="O145" s="23"/>
      <c r="P145" s="164">
        <v>2.02</v>
      </c>
      <c r="Q145" s="138">
        <f t="shared" si="10"/>
        <v>127.26</v>
      </c>
    </row>
    <row r="146" spans="1:17" s="5" customFormat="1" ht="17.25" customHeight="1" thickBot="1" x14ac:dyDescent="0.3">
      <c r="A146" s="17" t="s">
        <v>68</v>
      </c>
      <c r="B146" s="145" t="s">
        <v>126</v>
      </c>
      <c r="C146" s="12" t="s">
        <v>67</v>
      </c>
      <c r="D146" s="13" t="s">
        <v>84</v>
      </c>
      <c r="E146" s="13" t="s">
        <v>90</v>
      </c>
      <c r="F146" s="102" t="s">
        <v>87</v>
      </c>
      <c r="G146" s="13">
        <v>3</v>
      </c>
      <c r="H146" s="13" t="s">
        <v>10</v>
      </c>
      <c r="I146" s="13">
        <v>63</v>
      </c>
      <c r="J146" s="13">
        <v>2.3199999999999998</v>
      </c>
      <c r="K146" s="13">
        <v>320</v>
      </c>
      <c r="L146" s="78"/>
      <c r="M146" s="60">
        <v>2.2799999999999998</v>
      </c>
      <c r="N146" s="139">
        <f t="shared" si="9"/>
        <v>143.63999999999999</v>
      </c>
      <c r="O146" s="23"/>
      <c r="P146" s="164">
        <v>2.2000000000000002</v>
      </c>
      <c r="Q146" s="138">
        <f t="shared" si="10"/>
        <v>138.60000000000002</v>
      </c>
    </row>
    <row r="147" spans="1:17" s="5" customFormat="1" ht="16.350000000000001" customHeight="1" x14ac:dyDescent="0.25">
      <c r="A147" s="278" t="s">
        <v>69</v>
      </c>
      <c r="B147" s="271" t="s">
        <v>127</v>
      </c>
      <c r="C147" s="38" t="s">
        <v>67</v>
      </c>
      <c r="D147" s="64" t="s">
        <v>84</v>
      </c>
      <c r="E147" s="64" t="s">
        <v>90</v>
      </c>
      <c r="F147" s="71" t="s">
        <v>87</v>
      </c>
      <c r="G147" s="64">
        <v>3</v>
      </c>
      <c r="H147" s="64" t="s">
        <v>10</v>
      </c>
      <c r="I147" s="64">
        <v>63</v>
      </c>
      <c r="J147" s="64">
        <v>2.5</v>
      </c>
      <c r="K147" s="36">
        <v>320</v>
      </c>
      <c r="L147" s="78"/>
      <c r="M147" s="26">
        <v>1.99</v>
      </c>
      <c r="N147" s="82">
        <f t="shared" si="9"/>
        <v>125.37</v>
      </c>
      <c r="O147" s="23"/>
      <c r="P147" s="148">
        <v>1.91</v>
      </c>
      <c r="Q147" s="22">
        <f t="shared" si="10"/>
        <v>120.33</v>
      </c>
    </row>
    <row r="148" spans="1:17" s="5" customFormat="1" ht="16.350000000000001" customHeight="1" x14ac:dyDescent="0.25">
      <c r="A148" s="303"/>
      <c r="B148" s="272"/>
      <c r="C148" s="184" t="s">
        <v>55</v>
      </c>
      <c r="D148" s="68" t="s">
        <v>177</v>
      </c>
      <c r="E148" s="68" t="s">
        <v>183</v>
      </c>
      <c r="F148" s="97" t="s">
        <v>87</v>
      </c>
      <c r="G148" s="68">
        <v>3</v>
      </c>
      <c r="H148" s="181" t="s">
        <v>10</v>
      </c>
      <c r="I148" s="68">
        <v>60</v>
      </c>
      <c r="J148" s="184">
        <v>2.8</v>
      </c>
      <c r="K148" s="52">
        <v>336</v>
      </c>
      <c r="L148" s="78"/>
      <c r="M148" s="27">
        <v>2.1800000000000002</v>
      </c>
      <c r="N148" s="83">
        <f t="shared" si="9"/>
        <v>130.80000000000001</v>
      </c>
      <c r="O148" s="23"/>
      <c r="P148" s="149">
        <v>2.09</v>
      </c>
      <c r="Q148" s="85">
        <f t="shared" si="10"/>
        <v>125.39999999999999</v>
      </c>
    </row>
    <row r="149" spans="1:17" s="5" customFormat="1" ht="16.350000000000001" customHeight="1" thickBot="1" x14ac:dyDescent="0.3">
      <c r="A149" s="279"/>
      <c r="B149" s="273"/>
      <c r="C149" s="39" t="s">
        <v>67</v>
      </c>
      <c r="D149" s="65" t="s">
        <v>85</v>
      </c>
      <c r="E149" s="65" t="s">
        <v>92</v>
      </c>
      <c r="F149" s="73" t="s">
        <v>87</v>
      </c>
      <c r="G149" s="65">
        <v>3</v>
      </c>
      <c r="H149" s="65" t="s">
        <v>10</v>
      </c>
      <c r="I149" s="65">
        <v>50</v>
      </c>
      <c r="J149" s="39">
        <v>3.9</v>
      </c>
      <c r="K149" s="51">
        <v>336</v>
      </c>
      <c r="L149" s="78"/>
      <c r="M149" s="58">
        <v>2.97</v>
      </c>
      <c r="N149" s="84">
        <f t="shared" si="9"/>
        <v>148.5</v>
      </c>
      <c r="O149" s="23"/>
      <c r="P149" s="151">
        <v>2.84</v>
      </c>
      <c r="Q149" s="86">
        <f t="shared" si="10"/>
        <v>142</v>
      </c>
    </row>
    <row r="150" spans="1:17" s="5" customFormat="1" ht="16.350000000000001" customHeight="1" x14ac:dyDescent="0.25">
      <c r="A150" s="278" t="s">
        <v>70</v>
      </c>
      <c r="B150" s="271" t="s">
        <v>128</v>
      </c>
      <c r="C150" s="38" t="s">
        <v>67</v>
      </c>
      <c r="D150" s="64" t="s">
        <v>84</v>
      </c>
      <c r="E150" s="64" t="s">
        <v>90</v>
      </c>
      <c r="F150" s="71" t="s">
        <v>87</v>
      </c>
      <c r="G150" s="64">
        <v>3</v>
      </c>
      <c r="H150" s="64" t="s">
        <v>10</v>
      </c>
      <c r="I150" s="64">
        <v>63</v>
      </c>
      <c r="J150" s="38">
        <v>2.3199999999999998</v>
      </c>
      <c r="K150" s="36">
        <v>320</v>
      </c>
      <c r="L150" s="78"/>
      <c r="M150" s="30">
        <v>1.66</v>
      </c>
      <c r="N150" s="136">
        <f t="shared" si="9"/>
        <v>104.58</v>
      </c>
      <c r="O150" s="23"/>
      <c r="P150" s="166">
        <v>1.59</v>
      </c>
      <c r="Q150" s="110">
        <f t="shared" si="10"/>
        <v>100.17</v>
      </c>
    </row>
    <row r="151" spans="1:17" s="5" customFormat="1" ht="16.350000000000001" customHeight="1" x14ac:dyDescent="0.25">
      <c r="A151" s="303"/>
      <c r="B151" s="272"/>
      <c r="C151" s="184" t="s">
        <v>55</v>
      </c>
      <c r="D151" s="68" t="s">
        <v>177</v>
      </c>
      <c r="E151" s="68" t="s">
        <v>183</v>
      </c>
      <c r="F151" s="97" t="s">
        <v>87</v>
      </c>
      <c r="G151" s="68">
        <v>3</v>
      </c>
      <c r="H151" s="181" t="s">
        <v>10</v>
      </c>
      <c r="I151" s="68">
        <v>60</v>
      </c>
      <c r="J151" s="184">
        <v>2.67</v>
      </c>
      <c r="K151" s="52">
        <v>336</v>
      </c>
      <c r="L151" s="78"/>
      <c r="M151" s="27">
        <v>1.85</v>
      </c>
      <c r="N151" s="83">
        <f t="shared" si="9"/>
        <v>111</v>
      </c>
      <c r="O151" s="23"/>
      <c r="P151" s="149">
        <v>1.76</v>
      </c>
      <c r="Q151" s="85">
        <f t="shared" si="10"/>
        <v>105.6</v>
      </c>
    </row>
    <row r="152" spans="1:17" s="5" customFormat="1" ht="16.350000000000001" customHeight="1" thickBot="1" x14ac:dyDescent="0.3">
      <c r="A152" s="279"/>
      <c r="B152" s="273"/>
      <c r="C152" s="39" t="s">
        <v>67</v>
      </c>
      <c r="D152" s="65" t="s">
        <v>85</v>
      </c>
      <c r="E152" s="65" t="s">
        <v>92</v>
      </c>
      <c r="F152" s="73" t="s">
        <v>87</v>
      </c>
      <c r="G152" s="65">
        <v>3</v>
      </c>
      <c r="H152" s="65" t="s">
        <v>10</v>
      </c>
      <c r="I152" s="65">
        <v>50</v>
      </c>
      <c r="J152" s="39">
        <v>3.9</v>
      </c>
      <c r="K152" s="51">
        <v>336</v>
      </c>
      <c r="L152" s="78"/>
      <c r="M152" s="31">
        <v>2.57</v>
      </c>
      <c r="N152" s="117">
        <f t="shared" si="9"/>
        <v>128.5</v>
      </c>
      <c r="O152" s="23"/>
      <c r="P152" s="167">
        <v>2.44</v>
      </c>
      <c r="Q152" s="131">
        <f t="shared" si="10"/>
        <v>122</v>
      </c>
    </row>
    <row r="153" spans="1:17" s="5" customFormat="1" ht="16.350000000000001" customHeight="1" x14ac:dyDescent="0.25">
      <c r="A153" s="278" t="s">
        <v>71</v>
      </c>
      <c r="B153" s="271" t="s">
        <v>129</v>
      </c>
      <c r="C153" s="282" t="s">
        <v>67</v>
      </c>
      <c r="D153" s="64" t="s">
        <v>84</v>
      </c>
      <c r="E153" s="64" t="s">
        <v>90</v>
      </c>
      <c r="F153" s="71" t="s">
        <v>87</v>
      </c>
      <c r="G153" s="64">
        <v>3</v>
      </c>
      <c r="H153" s="64" t="s">
        <v>10</v>
      </c>
      <c r="I153" s="64">
        <v>63</v>
      </c>
      <c r="J153" s="38">
        <v>2.5</v>
      </c>
      <c r="K153" s="36">
        <v>320</v>
      </c>
      <c r="L153" s="78"/>
      <c r="M153" s="26">
        <v>1.81</v>
      </c>
      <c r="N153" s="82">
        <f t="shared" si="9"/>
        <v>114.03</v>
      </c>
      <c r="O153" s="23"/>
      <c r="P153" s="148">
        <v>1.73</v>
      </c>
      <c r="Q153" s="22">
        <f t="shared" si="10"/>
        <v>108.99</v>
      </c>
    </row>
    <row r="154" spans="1:17" s="5" customFormat="1" ht="16.350000000000001" customHeight="1" thickBot="1" x14ac:dyDescent="0.3">
      <c r="A154" s="279"/>
      <c r="B154" s="273"/>
      <c r="C154" s="284"/>
      <c r="D154" s="68" t="s">
        <v>177</v>
      </c>
      <c r="E154" s="68" t="s">
        <v>183</v>
      </c>
      <c r="F154" s="99" t="s">
        <v>87</v>
      </c>
      <c r="G154" s="182">
        <v>3</v>
      </c>
      <c r="H154" s="182" t="s">
        <v>10</v>
      </c>
      <c r="I154" s="182">
        <v>60</v>
      </c>
      <c r="J154" s="185">
        <v>2.8</v>
      </c>
      <c r="K154" s="93">
        <v>336</v>
      </c>
      <c r="L154" s="78"/>
      <c r="M154" s="58">
        <v>1.98</v>
      </c>
      <c r="N154" s="84">
        <f t="shared" si="9"/>
        <v>118.8</v>
      </c>
      <c r="O154" s="23"/>
      <c r="P154" s="151">
        <v>1.89</v>
      </c>
      <c r="Q154" s="86">
        <f t="shared" si="10"/>
        <v>113.39999999999999</v>
      </c>
    </row>
    <row r="155" spans="1:17" s="5" customFormat="1" ht="16.350000000000001" customHeight="1" x14ac:dyDescent="0.25">
      <c r="A155" s="278" t="s">
        <v>72</v>
      </c>
      <c r="B155" s="271" t="s">
        <v>130</v>
      </c>
      <c r="C155" s="38" t="s">
        <v>67</v>
      </c>
      <c r="D155" s="64" t="s">
        <v>84</v>
      </c>
      <c r="E155" s="64" t="s">
        <v>90</v>
      </c>
      <c r="F155" s="71" t="s">
        <v>87</v>
      </c>
      <c r="G155" s="64">
        <v>3</v>
      </c>
      <c r="H155" s="64" t="s">
        <v>10</v>
      </c>
      <c r="I155" s="64">
        <v>63</v>
      </c>
      <c r="J155" s="38">
        <v>2.3199999999999998</v>
      </c>
      <c r="K155" s="36">
        <v>320</v>
      </c>
      <c r="L155" s="78"/>
      <c r="M155" s="30">
        <v>2.34</v>
      </c>
      <c r="N155" s="136">
        <f t="shared" si="9"/>
        <v>147.41999999999999</v>
      </c>
      <c r="O155" s="23"/>
      <c r="P155" s="166">
        <v>2.2599999999999998</v>
      </c>
      <c r="Q155" s="110">
        <f t="shared" si="10"/>
        <v>142.38</v>
      </c>
    </row>
    <row r="156" spans="1:17" s="5" customFormat="1" ht="16.350000000000001" customHeight="1" x14ac:dyDescent="0.25">
      <c r="A156" s="303"/>
      <c r="B156" s="272"/>
      <c r="C156" s="184" t="s">
        <v>55</v>
      </c>
      <c r="D156" s="68" t="s">
        <v>177</v>
      </c>
      <c r="E156" s="68" t="s">
        <v>183</v>
      </c>
      <c r="F156" s="97" t="s">
        <v>87</v>
      </c>
      <c r="G156" s="68">
        <v>3</v>
      </c>
      <c r="H156" s="68" t="s">
        <v>178</v>
      </c>
      <c r="I156" s="68">
        <v>60</v>
      </c>
      <c r="J156" s="184">
        <v>2.67</v>
      </c>
      <c r="K156" s="52">
        <v>336</v>
      </c>
      <c r="L156" s="78"/>
      <c r="M156" s="27">
        <v>2.58</v>
      </c>
      <c r="N156" s="83">
        <f t="shared" si="9"/>
        <v>154.80000000000001</v>
      </c>
      <c r="O156" s="23"/>
      <c r="P156" s="149">
        <v>2.4900000000000002</v>
      </c>
      <c r="Q156" s="85">
        <f t="shared" si="10"/>
        <v>149.4</v>
      </c>
    </row>
    <row r="157" spans="1:17" s="5" customFormat="1" ht="16.350000000000001" customHeight="1" thickBot="1" x14ac:dyDescent="0.3">
      <c r="A157" s="279"/>
      <c r="B157" s="273"/>
      <c r="C157" s="39" t="s">
        <v>67</v>
      </c>
      <c r="D157" s="65" t="s">
        <v>85</v>
      </c>
      <c r="E157" s="65" t="s">
        <v>92</v>
      </c>
      <c r="F157" s="73" t="s">
        <v>87</v>
      </c>
      <c r="G157" s="65">
        <v>3</v>
      </c>
      <c r="H157" s="65" t="s">
        <v>10</v>
      </c>
      <c r="I157" s="65">
        <v>50</v>
      </c>
      <c r="J157" s="39">
        <v>3.9</v>
      </c>
      <c r="K157" s="51">
        <v>336</v>
      </c>
      <c r="L157" s="78"/>
      <c r="M157" s="31">
        <v>3.55</v>
      </c>
      <c r="N157" s="117">
        <f t="shared" si="9"/>
        <v>177.5</v>
      </c>
      <c r="O157" s="23"/>
      <c r="P157" s="167">
        <v>3.42</v>
      </c>
      <c r="Q157" s="131">
        <f t="shared" si="10"/>
        <v>171</v>
      </c>
    </row>
    <row r="158" spans="1:17" s="5" customFormat="1" ht="17.25" customHeight="1" thickBot="1" x14ac:dyDescent="0.3">
      <c r="A158" s="17" t="s">
        <v>174</v>
      </c>
      <c r="B158" s="259" t="s">
        <v>285</v>
      </c>
      <c r="C158" s="12" t="s">
        <v>67</v>
      </c>
      <c r="D158" s="13" t="s">
        <v>84</v>
      </c>
      <c r="E158" s="13" t="s">
        <v>90</v>
      </c>
      <c r="F158" s="102" t="s">
        <v>87</v>
      </c>
      <c r="G158" s="13">
        <v>3</v>
      </c>
      <c r="H158" s="13" t="s">
        <v>10</v>
      </c>
      <c r="I158" s="13">
        <v>63</v>
      </c>
      <c r="J158" s="12">
        <v>2.5</v>
      </c>
      <c r="K158" s="94">
        <v>320</v>
      </c>
      <c r="L158" s="78"/>
      <c r="M158" s="29">
        <v>1.87</v>
      </c>
      <c r="N158" s="133">
        <f t="shared" si="9"/>
        <v>117.81</v>
      </c>
      <c r="O158" s="23"/>
      <c r="P158" s="164">
        <v>1.79</v>
      </c>
      <c r="Q158" s="138">
        <f t="shared" si="10"/>
        <v>112.77</v>
      </c>
    </row>
    <row r="159" spans="1:17" s="5" customFormat="1" ht="17.25" customHeight="1" thickBot="1" x14ac:dyDescent="0.3">
      <c r="A159" s="17" t="s">
        <v>175</v>
      </c>
      <c r="B159" s="145" t="s">
        <v>283</v>
      </c>
      <c r="C159" s="12" t="s">
        <v>67</v>
      </c>
      <c r="D159" s="13" t="s">
        <v>84</v>
      </c>
      <c r="E159" s="13" t="s">
        <v>90</v>
      </c>
      <c r="F159" s="102" t="s">
        <v>87</v>
      </c>
      <c r="G159" s="13">
        <v>3</v>
      </c>
      <c r="H159" s="13" t="s">
        <v>10</v>
      </c>
      <c r="I159" s="13">
        <v>63</v>
      </c>
      <c r="J159" s="13">
        <v>2.35</v>
      </c>
      <c r="K159" s="94">
        <v>320</v>
      </c>
      <c r="L159" s="78"/>
      <c r="M159" s="28">
        <v>1.93</v>
      </c>
      <c r="N159" s="140">
        <f t="shared" si="9"/>
        <v>121.58999999999999</v>
      </c>
      <c r="O159" s="23"/>
      <c r="P159" s="165">
        <v>1.85</v>
      </c>
      <c r="Q159" s="111">
        <f t="shared" si="10"/>
        <v>116.55000000000001</v>
      </c>
    </row>
    <row r="160" spans="1:17" s="5" customFormat="1" ht="17.25" customHeight="1" thickBot="1" x14ac:dyDescent="0.3">
      <c r="A160" s="17" t="s">
        <v>176</v>
      </c>
      <c r="B160" s="145" t="s">
        <v>284</v>
      </c>
      <c r="C160" s="12" t="s">
        <v>67</v>
      </c>
      <c r="D160" s="13" t="s">
        <v>84</v>
      </c>
      <c r="E160" s="13" t="s">
        <v>90</v>
      </c>
      <c r="F160" s="102" t="s">
        <v>87</v>
      </c>
      <c r="G160" s="13">
        <v>3</v>
      </c>
      <c r="H160" s="13" t="s">
        <v>10</v>
      </c>
      <c r="I160" s="13">
        <v>63</v>
      </c>
      <c r="J160" s="13">
        <v>2.35</v>
      </c>
      <c r="K160" s="94">
        <v>320</v>
      </c>
      <c r="L160" s="79"/>
      <c r="M160" s="29">
        <v>1.82</v>
      </c>
      <c r="N160" s="133">
        <f t="shared" si="9"/>
        <v>114.66000000000001</v>
      </c>
      <c r="O160" s="67"/>
      <c r="P160" s="164">
        <v>1.75</v>
      </c>
      <c r="Q160" s="138">
        <f t="shared" si="10"/>
        <v>110.25</v>
      </c>
    </row>
    <row r="161" spans="1:17" s="5" customFormat="1" ht="9" customHeight="1" thickBot="1" x14ac:dyDescent="0.3">
      <c r="A161" s="17"/>
      <c r="B161" s="234"/>
      <c r="C161" s="235"/>
      <c r="D161" s="236"/>
      <c r="E161" s="236"/>
      <c r="F161" s="237"/>
      <c r="G161" s="236"/>
      <c r="H161" s="236"/>
      <c r="I161" s="236"/>
      <c r="J161" s="236"/>
      <c r="K161" s="236"/>
      <c r="L161" s="231"/>
      <c r="M161" s="238"/>
      <c r="N161" s="24"/>
      <c r="O161" s="67"/>
      <c r="P161" s="238"/>
      <c r="Q161" s="241"/>
    </row>
    <row r="162" spans="1:17" s="5" customFormat="1" ht="21.95" customHeight="1" thickBot="1" x14ac:dyDescent="0.3">
      <c r="A162" s="268" t="s">
        <v>143</v>
      </c>
      <c r="B162" s="269"/>
      <c r="C162" s="269"/>
      <c r="D162" s="269"/>
      <c r="E162" s="269"/>
      <c r="F162" s="269"/>
      <c r="G162" s="269"/>
      <c r="H162" s="269"/>
      <c r="I162" s="269"/>
      <c r="J162" s="269"/>
      <c r="K162" s="269"/>
      <c r="L162" s="269"/>
      <c r="M162" s="269"/>
      <c r="N162" s="269"/>
      <c r="O162" s="269"/>
      <c r="P162" s="269"/>
      <c r="Q162" s="270"/>
    </row>
    <row r="163" spans="1:17" s="5" customFormat="1" thickBot="1" x14ac:dyDescent="0.3">
      <c r="A163" s="276" t="s">
        <v>142</v>
      </c>
      <c r="B163" s="287" t="s">
        <v>147</v>
      </c>
      <c r="C163" s="274" t="s">
        <v>146</v>
      </c>
      <c r="D163" s="276" t="s">
        <v>144</v>
      </c>
      <c r="E163" s="276" t="s">
        <v>148</v>
      </c>
      <c r="F163" s="276" t="s">
        <v>149</v>
      </c>
      <c r="G163" s="276" t="s">
        <v>137</v>
      </c>
      <c r="H163" s="276" t="s">
        <v>145</v>
      </c>
      <c r="I163" s="276" t="s">
        <v>159</v>
      </c>
      <c r="J163" s="276" t="s">
        <v>150</v>
      </c>
      <c r="K163" s="276" t="s">
        <v>157</v>
      </c>
      <c r="L163" s="280"/>
      <c r="M163" s="285" t="s">
        <v>160</v>
      </c>
      <c r="N163" s="286"/>
      <c r="O163" s="309"/>
      <c r="P163" s="266" t="s">
        <v>161</v>
      </c>
      <c r="Q163" s="267"/>
    </row>
    <row r="164" spans="1:17" s="6" customFormat="1" ht="16.5" thickBot="1" x14ac:dyDescent="0.3">
      <c r="A164" s="277"/>
      <c r="B164" s="288"/>
      <c r="C164" s="275"/>
      <c r="D164" s="277"/>
      <c r="E164" s="277"/>
      <c r="F164" s="277"/>
      <c r="G164" s="277"/>
      <c r="H164" s="277"/>
      <c r="I164" s="277"/>
      <c r="J164" s="277"/>
      <c r="K164" s="277"/>
      <c r="L164" s="281"/>
      <c r="M164" s="18" t="s">
        <v>158</v>
      </c>
      <c r="N164" s="18" t="s">
        <v>83</v>
      </c>
      <c r="O164" s="310"/>
      <c r="P164" s="147" t="s">
        <v>158</v>
      </c>
      <c r="Q164" s="20" t="s">
        <v>83</v>
      </c>
    </row>
    <row r="165" spans="1:17" s="5" customFormat="1" ht="17.25" customHeight="1" thickBot="1" x14ac:dyDescent="0.3">
      <c r="A165" s="17" t="s">
        <v>46</v>
      </c>
      <c r="B165" s="145" t="s">
        <v>131</v>
      </c>
      <c r="C165" s="12" t="s">
        <v>45</v>
      </c>
      <c r="D165" s="33" t="s">
        <v>164</v>
      </c>
      <c r="E165" s="13" t="s">
        <v>93</v>
      </c>
      <c r="F165" s="102" t="s">
        <v>87</v>
      </c>
      <c r="G165" s="13">
        <v>3</v>
      </c>
      <c r="H165" s="13" t="s">
        <v>10</v>
      </c>
      <c r="I165" s="13">
        <v>42</v>
      </c>
      <c r="J165" s="13">
        <v>4.04</v>
      </c>
      <c r="K165" s="94">
        <v>50</v>
      </c>
      <c r="L165" s="187"/>
      <c r="M165" s="29">
        <v>5.78</v>
      </c>
      <c r="N165" s="75">
        <f t="shared" ref="N165:N175" si="11">M165*I165</f>
        <v>242.76000000000002</v>
      </c>
      <c r="O165" s="189"/>
      <c r="P165" s="160">
        <v>5.65</v>
      </c>
      <c r="Q165" s="22">
        <f t="shared" ref="Q165:Q175" si="12">P165*I165</f>
        <v>237.3</v>
      </c>
    </row>
    <row r="166" spans="1:17" s="5" customFormat="1" ht="17.25" customHeight="1" thickBot="1" x14ac:dyDescent="0.3">
      <c r="A166" s="17" t="s">
        <v>47</v>
      </c>
      <c r="B166" s="145" t="s">
        <v>131</v>
      </c>
      <c r="C166" s="12" t="s">
        <v>45</v>
      </c>
      <c r="D166" s="33" t="s">
        <v>164</v>
      </c>
      <c r="E166" s="13" t="s">
        <v>93</v>
      </c>
      <c r="F166" s="102" t="s">
        <v>87</v>
      </c>
      <c r="G166" s="13">
        <v>3</v>
      </c>
      <c r="H166" s="13" t="s">
        <v>10</v>
      </c>
      <c r="I166" s="13">
        <v>42</v>
      </c>
      <c r="J166" s="13">
        <v>4.04</v>
      </c>
      <c r="K166" s="94">
        <v>50</v>
      </c>
      <c r="L166" s="74"/>
      <c r="M166" s="107">
        <v>5.78</v>
      </c>
      <c r="N166" s="75">
        <f t="shared" si="11"/>
        <v>242.76000000000002</v>
      </c>
      <c r="O166" s="106"/>
      <c r="P166" s="160">
        <v>5.65</v>
      </c>
      <c r="Q166" s="22">
        <f t="shared" si="12"/>
        <v>237.3</v>
      </c>
    </row>
    <row r="167" spans="1:17" s="5" customFormat="1" ht="17.25" customHeight="1" thickBot="1" x14ac:dyDescent="0.3">
      <c r="A167" s="17" t="s">
        <v>48</v>
      </c>
      <c r="B167" s="145" t="s">
        <v>131</v>
      </c>
      <c r="C167" s="12" t="s">
        <v>45</v>
      </c>
      <c r="D167" s="33" t="s">
        <v>164</v>
      </c>
      <c r="E167" s="13" t="s">
        <v>93</v>
      </c>
      <c r="F167" s="102" t="s">
        <v>87</v>
      </c>
      <c r="G167" s="13">
        <v>3</v>
      </c>
      <c r="H167" s="13" t="s">
        <v>10</v>
      </c>
      <c r="I167" s="13">
        <v>42</v>
      </c>
      <c r="J167" s="13">
        <v>3.6</v>
      </c>
      <c r="K167" s="94">
        <v>50</v>
      </c>
      <c r="L167" s="74"/>
      <c r="M167" s="29">
        <v>5.65</v>
      </c>
      <c r="N167" s="75">
        <f t="shared" si="11"/>
        <v>237.3</v>
      </c>
      <c r="O167" s="106"/>
      <c r="P167" s="160">
        <v>5.53</v>
      </c>
      <c r="Q167" s="22">
        <f t="shared" si="12"/>
        <v>232.26000000000002</v>
      </c>
    </row>
    <row r="168" spans="1:17" s="5" customFormat="1" ht="17.25" customHeight="1" thickBot="1" x14ac:dyDescent="0.3">
      <c r="A168" s="17" t="s">
        <v>49</v>
      </c>
      <c r="B168" s="145" t="s">
        <v>131</v>
      </c>
      <c r="C168" s="12" t="s">
        <v>45</v>
      </c>
      <c r="D168" s="33" t="s">
        <v>164</v>
      </c>
      <c r="E168" s="13" t="s">
        <v>93</v>
      </c>
      <c r="F168" s="102" t="s">
        <v>87</v>
      </c>
      <c r="G168" s="13">
        <v>3</v>
      </c>
      <c r="H168" s="13" t="s">
        <v>10</v>
      </c>
      <c r="I168" s="13">
        <v>42</v>
      </c>
      <c r="J168" s="13">
        <v>3.6</v>
      </c>
      <c r="K168" s="94">
        <v>50</v>
      </c>
      <c r="L168" s="74"/>
      <c r="M168" s="107">
        <v>5.65</v>
      </c>
      <c r="N168" s="75">
        <f t="shared" si="11"/>
        <v>237.3</v>
      </c>
      <c r="O168" s="106"/>
      <c r="P168" s="160">
        <v>5.53</v>
      </c>
      <c r="Q168" s="22">
        <f t="shared" si="12"/>
        <v>232.26000000000002</v>
      </c>
    </row>
    <row r="169" spans="1:17" s="5" customFormat="1" ht="17.25" customHeight="1" thickBot="1" x14ac:dyDescent="0.3">
      <c r="A169" s="17" t="s">
        <v>50</v>
      </c>
      <c r="B169" s="145" t="s">
        <v>131</v>
      </c>
      <c r="C169" s="12" t="s">
        <v>45</v>
      </c>
      <c r="D169" s="33" t="s">
        <v>164</v>
      </c>
      <c r="E169" s="13" t="s">
        <v>93</v>
      </c>
      <c r="F169" s="102" t="s">
        <v>87</v>
      </c>
      <c r="G169" s="13">
        <v>3</v>
      </c>
      <c r="H169" s="13" t="s">
        <v>10</v>
      </c>
      <c r="I169" s="13">
        <v>42</v>
      </c>
      <c r="J169" s="13">
        <v>3.6</v>
      </c>
      <c r="K169" s="94">
        <v>50</v>
      </c>
      <c r="L169" s="74"/>
      <c r="M169" s="29">
        <v>5.65</v>
      </c>
      <c r="N169" s="75">
        <f t="shared" si="11"/>
        <v>237.3</v>
      </c>
      <c r="O169" s="106"/>
      <c r="P169" s="160">
        <v>5.53</v>
      </c>
      <c r="Q169" s="22">
        <f t="shared" si="12"/>
        <v>232.26000000000002</v>
      </c>
    </row>
    <row r="170" spans="1:17" s="5" customFormat="1" ht="17.25" customHeight="1" thickBot="1" x14ac:dyDescent="0.3">
      <c r="A170" s="17" t="s">
        <v>51</v>
      </c>
      <c r="B170" s="145" t="s">
        <v>131</v>
      </c>
      <c r="C170" s="12" t="s">
        <v>45</v>
      </c>
      <c r="D170" s="33" t="s">
        <v>164</v>
      </c>
      <c r="E170" s="13" t="s">
        <v>93</v>
      </c>
      <c r="F170" s="102" t="s">
        <v>87</v>
      </c>
      <c r="G170" s="13">
        <v>3</v>
      </c>
      <c r="H170" s="13" t="s">
        <v>10</v>
      </c>
      <c r="I170" s="13">
        <v>42</v>
      </c>
      <c r="J170" s="13">
        <v>3.6</v>
      </c>
      <c r="K170" s="94">
        <v>50</v>
      </c>
      <c r="L170" s="74"/>
      <c r="M170" s="107">
        <v>6.78</v>
      </c>
      <c r="N170" s="75">
        <f t="shared" si="11"/>
        <v>284.76</v>
      </c>
      <c r="O170" s="106"/>
      <c r="P170" s="160">
        <v>6.66</v>
      </c>
      <c r="Q170" s="22">
        <f t="shared" si="12"/>
        <v>279.72000000000003</v>
      </c>
    </row>
    <row r="171" spans="1:17" s="5" customFormat="1" ht="17.25" customHeight="1" thickBot="1" x14ac:dyDescent="0.3">
      <c r="A171" s="17" t="s">
        <v>52</v>
      </c>
      <c r="B171" s="145" t="s">
        <v>131</v>
      </c>
      <c r="C171" s="12" t="s">
        <v>45</v>
      </c>
      <c r="D171" s="33" t="s">
        <v>164</v>
      </c>
      <c r="E171" s="13" t="s">
        <v>93</v>
      </c>
      <c r="F171" s="102" t="s">
        <v>87</v>
      </c>
      <c r="G171" s="13">
        <v>3</v>
      </c>
      <c r="H171" s="13" t="s">
        <v>10</v>
      </c>
      <c r="I171" s="13">
        <v>42</v>
      </c>
      <c r="J171" s="13">
        <v>3.6</v>
      </c>
      <c r="K171" s="94">
        <v>50</v>
      </c>
      <c r="L171" s="74"/>
      <c r="M171" s="29">
        <v>6.78</v>
      </c>
      <c r="N171" s="75">
        <f t="shared" si="11"/>
        <v>284.76</v>
      </c>
      <c r="O171" s="106"/>
      <c r="P171" s="160">
        <v>6.66</v>
      </c>
      <c r="Q171" s="22">
        <f t="shared" si="12"/>
        <v>279.72000000000003</v>
      </c>
    </row>
    <row r="172" spans="1:17" s="5" customFormat="1" ht="17.25" customHeight="1" thickBot="1" x14ac:dyDescent="0.3">
      <c r="A172" s="63" t="s">
        <v>53</v>
      </c>
      <c r="B172" s="179" t="s">
        <v>131</v>
      </c>
      <c r="C172" s="185" t="s">
        <v>45</v>
      </c>
      <c r="D172" s="33" t="s">
        <v>164</v>
      </c>
      <c r="E172" s="182" t="s">
        <v>93</v>
      </c>
      <c r="F172" s="102" t="s">
        <v>87</v>
      </c>
      <c r="G172" s="182">
        <v>3</v>
      </c>
      <c r="H172" s="182" t="s">
        <v>10</v>
      </c>
      <c r="I172" s="182">
        <v>42</v>
      </c>
      <c r="J172" s="182">
        <v>3.6</v>
      </c>
      <c r="K172" s="93">
        <v>50</v>
      </c>
      <c r="L172" s="74"/>
      <c r="M172" s="107">
        <v>5.65</v>
      </c>
      <c r="N172" s="75">
        <f t="shared" si="11"/>
        <v>237.3</v>
      </c>
      <c r="O172" s="106"/>
      <c r="P172" s="168">
        <v>5.53</v>
      </c>
      <c r="Q172" s="22">
        <f t="shared" si="12"/>
        <v>232.26000000000002</v>
      </c>
    </row>
    <row r="173" spans="1:17" s="5" customFormat="1" ht="17.25" customHeight="1" thickBot="1" x14ac:dyDescent="0.3">
      <c r="A173" s="63" t="s">
        <v>167</v>
      </c>
      <c r="B173" s="179" t="s">
        <v>131</v>
      </c>
      <c r="C173" s="185" t="s">
        <v>45</v>
      </c>
      <c r="D173" s="33" t="s">
        <v>164</v>
      </c>
      <c r="E173" s="182" t="s">
        <v>93</v>
      </c>
      <c r="F173" s="102" t="s">
        <v>87</v>
      </c>
      <c r="G173" s="182">
        <v>3</v>
      </c>
      <c r="H173" s="182" t="s">
        <v>10</v>
      </c>
      <c r="I173" s="182">
        <v>42</v>
      </c>
      <c r="J173" s="182">
        <v>3.6</v>
      </c>
      <c r="K173" s="93">
        <v>50</v>
      </c>
      <c r="L173" s="74"/>
      <c r="M173" s="29">
        <v>5.65</v>
      </c>
      <c r="N173" s="75">
        <f t="shared" si="11"/>
        <v>237.3</v>
      </c>
      <c r="O173" s="106"/>
      <c r="P173" s="168">
        <v>5.53</v>
      </c>
      <c r="Q173" s="22">
        <f t="shared" si="12"/>
        <v>232.26000000000002</v>
      </c>
    </row>
    <row r="174" spans="1:17" s="5" customFormat="1" ht="17.25" customHeight="1" thickBot="1" x14ac:dyDescent="0.3">
      <c r="A174" s="63" t="s">
        <v>168</v>
      </c>
      <c r="B174" s="179" t="s">
        <v>131</v>
      </c>
      <c r="C174" s="185" t="s">
        <v>45</v>
      </c>
      <c r="D174" s="33" t="s">
        <v>164</v>
      </c>
      <c r="E174" s="182" t="s">
        <v>93</v>
      </c>
      <c r="F174" s="102" t="s">
        <v>87</v>
      </c>
      <c r="G174" s="182">
        <v>3</v>
      </c>
      <c r="H174" s="182" t="s">
        <v>10</v>
      </c>
      <c r="I174" s="182">
        <v>42</v>
      </c>
      <c r="J174" s="182">
        <v>3.6</v>
      </c>
      <c r="K174" s="93">
        <v>50</v>
      </c>
      <c r="L174" s="74"/>
      <c r="M174" s="107">
        <v>5.65</v>
      </c>
      <c r="N174" s="75">
        <f t="shared" si="11"/>
        <v>237.3</v>
      </c>
      <c r="O174" s="106"/>
      <c r="P174" s="168">
        <v>5.53</v>
      </c>
      <c r="Q174" s="22">
        <f t="shared" si="12"/>
        <v>232.26000000000002</v>
      </c>
    </row>
    <row r="175" spans="1:17" s="5" customFormat="1" ht="17.25" customHeight="1" thickBot="1" x14ac:dyDescent="0.3">
      <c r="A175" s="63" t="s">
        <v>169</v>
      </c>
      <c r="B175" s="179" t="s">
        <v>131</v>
      </c>
      <c r="C175" s="185" t="s">
        <v>45</v>
      </c>
      <c r="D175" s="33" t="s">
        <v>164</v>
      </c>
      <c r="E175" s="182" t="s">
        <v>93</v>
      </c>
      <c r="F175" s="102" t="s">
        <v>87</v>
      </c>
      <c r="G175" s="182">
        <v>3</v>
      </c>
      <c r="H175" s="182" t="s">
        <v>10</v>
      </c>
      <c r="I175" s="182">
        <v>42</v>
      </c>
      <c r="J175" s="182">
        <v>3.6</v>
      </c>
      <c r="K175" s="93">
        <v>50</v>
      </c>
      <c r="L175" s="188"/>
      <c r="M175" s="29">
        <v>6.78</v>
      </c>
      <c r="N175" s="75">
        <f t="shared" si="11"/>
        <v>284.76</v>
      </c>
      <c r="O175" s="190"/>
      <c r="P175" s="168">
        <v>6.66</v>
      </c>
      <c r="Q175" s="22">
        <f t="shared" si="12"/>
        <v>279.72000000000003</v>
      </c>
    </row>
    <row r="176" spans="1:17" s="5" customFormat="1" ht="9" customHeight="1" thickBot="1" x14ac:dyDescent="0.3">
      <c r="A176" s="63"/>
      <c r="B176" s="239"/>
      <c r="C176" s="228"/>
      <c r="D176" s="240"/>
      <c r="E176" s="229"/>
      <c r="F176" s="237"/>
      <c r="G176" s="229"/>
      <c r="H176" s="229"/>
      <c r="I176" s="229"/>
      <c r="J176" s="229"/>
      <c r="K176" s="229"/>
      <c r="L176" s="231"/>
      <c r="M176" s="238"/>
      <c r="N176" s="66"/>
      <c r="O176" s="67"/>
      <c r="P176" s="233"/>
      <c r="Q176" s="108"/>
    </row>
    <row r="177" spans="1:17" s="5" customFormat="1" ht="21.95" customHeight="1" thickBot="1" x14ac:dyDescent="0.3">
      <c r="A177" s="268" t="s">
        <v>151</v>
      </c>
      <c r="B177" s="269"/>
      <c r="C177" s="269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269"/>
      <c r="O177" s="269"/>
      <c r="P177" s="269"/>
      <c r="Q177" s="270"/>
    </row>
    <row r="178" spans="1:17" s="5" customFormat="1" ht="16.5" customHeight="1" thickBot="1" x14ac:dyDescent="0.3">
      <c r="A178" s="276" t="s">
        <v>142</v>
      </c>
      <c r="B178" s="287" t="s">
        <v>147</v>
      </c>
      <c r="C178" s="274" t="s">
        <v>146</v>
      </c>
      <c r="D178" s="276" t="s">
        <v>144</v>
      </c>
      <c r="E178" s="276" t="s">
        <v>148</v>
      </c>
      <c r="F178" s="276" t="s">
        <v>149</v>
      </c>
      <c r="G178" s="276" t="s">
        <v>137</v>
      </c>
      <c r="H178" s="276" t="s">
        <v>145</v>
      </c>
      <c r="I178" s="276" t="s">
        <v>159</v>
      </c>
      <c r="J178" s="276" t="s">
        <v>150</v>
      </c>
      <c r="K178" s="276" t="s">
        <v>157</v>
      </c>
      <c r="L178" s="280"/>
      <c r="M178" s="285" t="s">
        <v>160</v>
      </c>
      <c r="N178" s="286"/>
      <c r="O178" s="309"/>
      <c r="P178" s="266" t="s">
        <v>161</v>
      </c>
      <c r="Q178" s="267"/>
    </row>
    <row r="179" spans="1:17" s="6" customFormat="1" ht="16.5" thickBot="1" x14ac:dyDescent="0.3">
      <c r="A179" s="277"/>
      <c r="B179" s="288"/>
      <c r="C179" s="275"/>
      <c r="D179" s="277"/>
      <c r="E179" s="277"/>
      <c r="F179" s="277"/>
      <c r="G179" s="277"/>
      <c r="H179" s="277"/>
      <c r="I179" s="277"/>
      <c r="J179" s="277"/>
      <c r="K179" s="277"/>
      <c r="L179" s="281"/>
      <c r="M179" s="18" t="s">
        <v>158</v>
      </c>
      <c r="N179" s="18" t="s">
        <v>83</v>
      </c>
      <c r="O179" s="310"/>
      <c r="P179" s="147" t="s">
        <v>158</v>
      </c>
      <c r="Q179" s="20" t="s">
        <v>83</v>
      </c>
    </row>
    <row r="180" spans="1:17" s="5" customFormat="1" ht="16.350000000000001" customHeight="1" x14ac:dyDescent="0.25">
      <c r="A180" s="278" t="s">
        <v>34</v>
      </c>
      <c r="B180" s="271" t="s">
        <v>35</v>
      </c>
      <c r="C180" s="38" t="s">
        <v>36</v>
      </c>
      <c r="D180" s="311" t="s">
        <v>84</v>
      </c>
      <c r="E180" s="311" t="s">
        <v>90</v>
      </c>
      <c r="F180" s="71" t="s">
        <v>88</v>
      </c>
      <c r="G180" s="64">
        <v>3</v>
      </c>
      <c r="H180" s="64" t="s">
        <v>2</v>
      </c>
      <c r="I180" s="64">
        <v>63</v>
      </c>
      <c r="J180" s="64">
        <v>2.2999999999999998</v>
      </c>
      <c r="K180" s="36">
        <v>320</v>
      </c>
      <c r="L180" s="77"/>
      <c r="M180" s="26">
        <v>1.39</v>
      </c>
      <c r="N180" s="82">
        <f t="shared" ref="N180:N193" si="13">M180*I180</f>
        <v>87.57</v>
      </c>
      <c r="O180" s="108"/>
      <c r="P180" s="162">
        <v>1.32</v>
      </c>
      <c r="Q180" s="22">
        <f t="shared" ref="Q180:Q193" si="14">P180*I180</f>
        <v>83.160000000000011</v>
      </c>
    </row>
    <row r="181" spans="1:17" s="5" customFormat="1" ht="16.350000000000001" customHeight="1" thickBot="1" x14ac:dyDescent="0.3">
      <c r="A181" s="279"/>
      <c r="B181" s="273"/>
      <c r="C181" s="39" t="s">
        <v>36</v>
      </c>
      <c r="D181" s="312"/>
      <c r="E181" s="312"/>
      <c r="F181" s="73" t="s">
        <v>87</v>
      </c>
      <c r="G181" s="65">
        <v>3</v>
      </c>
      <c r="H181" s="65" t="s">
        <v>2</v>
      </c>
      <c r="I181" s="65">
        <v>63</v>
      </c>
      <c r="J181" s="65">
        <v>2.8</v>
      </c>
      <c r="K181" s="51">
        <v>320</v>
      </c>
      <c r="L181" s="78"/>
      <c r="M181" s="58">
        <v>1.69</v>
      </c>
      <c r="N181" s="84">
        <f t="shared" si="13"/>
        <v>106.47</v>
      </c>
      <c r="O181" s="109"/>
      <c r="P181" s="169">
        <v>1.6</v>
      </c>
      <c r="Q181" s="86">
        <f t="shared" si="14"/>
        <v>100.80000000000001</v>
      </c>
    </row>
    <row r="182" spans="1:17" s="5" customFormat="1" ht="16.350000000000001" customHeight="1" x14ac:dyDescent="0.25">
      <c r="A182" s="278" t="s">
        <v>37</v>
      </c>
      <c r="B182" s="271" t="s">
        <v>38</v>
      </c>
      <c r="C182" s="38" t="s">
        <v>36</v>
      </c>
      <c r="D182" s="311" t="s">
        <v>84</v>
      </c>
      <c r="E182" s="311" t="s">
        <v>90</v>
      </c>
      <c r="F182" s="71" t="s">
        <v>88</v>
      </c>
      <c r="G182" s="64">
        <v>3</v>
      </c>
      <c r="H182" s="64" t="s">
        <v>2</v>
      </c>
      <c r="I182" s="64">
        <v>63</v>
      </c>
      <c r="J182" s="64">
        <v>2.2999999999999998</v>
      </c>
      <c r="K182" s="36">
        <v>320</v>
      </c>
      <c r="L182" s="78"/>
      <c r="M182" s="30">
        <v>1.5</v>
      </c>
      <c r="N182" s="136">
        <f t="shared" si="13"/>
        <v>94.5</v>
      </c>
      <c r="O182" s="109"/>
      <c r="P182" s="162">
        <v>1.42</v>
      </c>
      <c r="Q182" s="110">
        <f t="shared" si="14"/>
        <v>89.46</v>
      </c>
    </row>
    <row r="183" spans="1:17" s="5" customFormat="1" ht="16.350000000000001" customHeight="1" x14ac:dyDescent="0.25">
      <c r="A183" s="303"/>
      <c r="B183" s="272"/>
      <c r="C183" s="10" t="s">
        <v>36</v>
      </c>
      <c r="D183" s="317"/>
      <c r="E183" s="317"/>
      <c r="F183" s="72" t="s">
        <v>87</v>
      </c>
      <c r="G183" s="11">
        <v>3</v>
      </c>
      <c r="H183" s="11" t="s">
        <v>2</v>
      </c>
      <c r="I183" s="11">
        <v>63</v>
      </c>
      <c r="J183" s="11">
        <v>2.8</v>
      </c>
      <c r="K183" s="37">
        <v>320</v>
      </c>
      <c r="L183" s="78"/>
      <c r="M183" s="27">
        <v>1.79</v>
      </c>
      <c r="N183" s="83">
        <f t="shared" si="13"/>
        <v>112.77</v>
      </c>
      <c r="O183" s="109"/>
      <c r="P183" s="170">
        <v>1.7</v>
      </c>
      <c r="Q183" s="85">
        <f t="shared" si="14"/>
        <v>107.1</v>
      </c>
    </row>
    <row r="184" spans="1:17" s="5" customFormat="1" ht="16.350000000000001" customHeight="1" x14ac:dyDescent="0.25">
      <c r="A184" s="303"/>
      <c r="B184" s="272"/>
      <c r="C184" s="10" t="s">
        <v>36</v>
      </c>
      <c r="D184" s="316" t="s">
        <v>85</v>
      </c>
      <c r="E184" s="316" t="s">
        <v>92</v>
      </c>
      <c r="F184" s="72" t="s">
        <v>88</v>
      </c>
      <c r="G184" s="11">
        <v>3</v>
      </c>
      <c r="H184" s="11" t="s">
        <v>2</v>
      </c>
      <c r="I184" s="11">
        <v>50</v>
      </c>
      <c r="J184" s="11">
        <v>3.2</v>
      </c>
      <c r="K184" s="37">
        <v>336</v>
      </c>
      <c r="L184" s="78"/>
      <c r="M184" s="27">
        <v>2.12</v>
      </c>
      <c r="N184" s="83">
        <f t="shared" si="13"/>
        <v>106</v>
      </c>
      <c r="O184" s="109"/>
      <c r="P184" s="170">
        <v>2.02</v>
      </c>
      <c r="Q184" s="85">
        <f t="shared" si="14"/>
        <v>101</v>
      </c>
    </row>
    <row r="185" spans="1:17" s="5" customFormat="1" ht="16.350000000000001" customHeight="1" thickBot="1" x14ac:dyDescent="0.3">
      <c r="A185" s="279"/>
      <c r="B185" s="273"/>
      <c r="C185" s="39" t="s">
        <v>36</v>
      </c>
      <c r="D185" s="312"/>
      <c r="E185" s="312"/>
      <c r="F185" s="73" t="s">
        <v>87</v>
      </c>
      <c r="G185" s="65">
        <v>3</v>
      </c>
      <c r="H185" s="65" t="s">
        <v>2</v>
      </c>
      <c r="I185" s="65">
        <v>50</v>
      </c>
      <c r="J185" s="65">
        <v>3.7</v>
      </c>
      <c r="K185" s="51">
        <v>336</v>
      </c>
      <c r="L185" s="78"/>
      <c r="M185" s="31">
        <v>2.54</v>
      </c>
      <c r="N185" s="117">
        <f t="shared" si="13"/>
        <v>127</v>
      </c>
      <c r="O185" s="109"/>
      <c r="P185" s="163">
        <v>2.42</v>
      </c>
      <c r="Q185" s="131">
        <f t="shared" si="14"/>
        <v>121</v>
      </c>
    </row>
    <row r="186" spans="1:17" s="5" customFormat="1" ht="16.350000000000001" customHeight="1" x14ac:dyDescent="0.25">
      <c r="A186" s="278" t="s">
        <v>39</v>
      </c>
      <c r="B186" s="271" t="s">
        <v>40</v>
      </c>
      <c r="C186" s="38" t="s">
        <v>36</v>
      </c>
      <c r="D186" s="311" t="s">
        <v>84</v>
      </c>
      <c r="E186" s="311" t="s">
        <v>90</v>
      </c>
      <c r="F186" s="71" t="s">
        <v>88</v>
      </c>
      <c r="G186" s="64">
        <v>3</v>
      </c>
      <c r="H186" s="64" t="s">
        <v>2</v>
      </c>
      <c r="I186" s="64">
        <v>63</v>
      </c>
      <c r="J186" s="64">
        <v>2.2000000000000002</v>
      </c>
      <c r="K186" s="36">
        <v>320</v>
      </c>
      <c r="L186" s="78"/>
      <c r="M186" s="26">
        <v>1.47</v>
      </c>
      <c r="N186" s="82">
        <f t="shared" si="13"/>
        <v>92.61</v>
      </c>
      <c r="O186" s="23"/>
      <c r="P186" s="152">
        <v>1.4</v>
      </c>
      <c r="Q186" s="124">
        <f t="shared" si="14"/>
        <v>88.199999999999989</v>
      </c>
    </row>
    <row r="187" spans="1:17" s="5" customFormat="1" ht="16.350000000000001" customHeight="1" thickBot="1" x14ac:dyDescent="0.3">
      <c r="A187" s="279"/>
      <c r="B187" s="273"/>
      <c r="C187" s="39" t="s">
        <v>36</v>
      </c>
      <c r="D187" s="312"/>
      <c r="E187" s="312"/>
      <c r="F187" s="73" t="s">
        <v>87</v>
      </c>
      <c r="G187" s="65">
        <v>3</v>
      </c>
      <c r="H187" s="65" t="s">
        <v>2</v>
      </c>
      <c r="I187" s="65">
        <v>63</v>
      </c>
      <c r="J187" s="65">
        <v>2.8</v>
      </c>
      <c r="K187" s="51">
        <v>320</v>
      </c>
      <c r="L187" s="78"/>
      <c r="M187" s="58">
        <v>1.79</v>
      </c>
      <c r="N187" s="84">
        <f t="shared" si="13"/>
        <v>112.77</v>
      </c>
      <c r="O187" s="23"/>
      <c r="P187" s="154">
        <v>1.7</v>
      </c>
      <c r="Q187" s="128">
        <f t="shared" si="14"/>
        <v>107.1</v>
      </c>
    </row>
    <row r="188" spans="1:17" s="5" customFormat="1" ht="16.350000000000001" customHeight="1" x14ac:dyDescent="0.25">
      <c r="A188" s="278" t="s">
        <v>41</v>
      </c>
      <c r="B188" s="271" t="s">
        <v>42</v>
      </c>
      <c r="C188" s="38" t="s">
        <v>36</v>
      </c>
      <c r="D188" s="311" t="s">
        <v>85</v>
      </c>
      <c r="E188" s="311" t="s">
        <v>92</v>
      </c>
      <c r="F188" s="71" t="s">
        <v>88</v>
      </c>
      <c r="G188" s="64">
        <v>3</v>
      </c>
      <c r="H188" s="64" t="s">
        <v>2</v>
      </c>
      <c r="I188" s="64">
        <v>50</v>
      </c>
      <c r="J188" s="64">
        <v>2.9</v>
      </c>
      <c r="K188" s="36">
        <v>336</v>
      </c>
      <c r="L188" s="78"/>
      <c r="M188" s="30">
        <v>1.61</v>
      </c>
      <c r="N188" s="136">
        <f t="shared" si="13"/>
        <v>80.5</v>
      </c>
      <c r="O188" s="109"/>
      <c r="P188" s="171">
        <v>1.51</v>
      </c>
      <c r="Q188" s="22">
        <f t="shared" si="14"/>
        <v>75.5</v>
      </c>
    </row>
    <row r="189" spans="1:17" s="5" customFormat="1" ht="16.350000000000001" customHeight="1" thickBot="1" x14ac:dyDescent="0.3">
      <c r="A189" s="279"/>
      <c r="B189" s="273"/>
      <c r="C189" s="39" t="s">
        <v>36</v>
      </c>
      <c r="D189" s="312"/>
      <c r="E189" s="312"/>
      <c r="F189" s="73" t="s">
        <v>87</v>
      </c>
      <c r="G189" s="65">
        <v>3</v>
      </c>
      <c r="H189" s="65" t="s">
        <v>2</v>
      </c>
      <c r="I189" s="65">
        <v>50</v>
      </c>
      <c r="J189" s="65">
        <v>4.0999999999999996</v>
      </c>
      <c r="K189" s="51">
        <v>336</v>
      </c>
      <c r="L189" s="78"/>
      <c r="M189" s="31">
        <v>2.23</v>
      </c>
      <c r="N189" s="117">
        <f t="shared" si="13"/>
        <v>111.5</v>
      </c>
      <c r="O189" s="109"/>
      <c r="P189" s="163">
        <v>2.09</v>
      </c>
      <c r="Q189" s="131">
        <f t="shared" si="14"/>
        <v>104.5</v>
      </c>
    </row>
    <row r="190" spans="1:17" s="5" customFormat="1" ht="16.350000000000001" customHeight="1" x14ac:dyDescent="0.25">
      <c r="A190" s="278" t="s">
        <v>43</v>
      </c>
      <c r="B190" s="271" t="s">
        <v>44</v>
      </c>
      <c r="C190" s="38" t="s">
        <v>36</v>
      </c>
      <c r="D190" s="311" t="s">
        <v>85</v>
      </c>
      <c r="E190" s="311" t="s">
        <v>92</v>
      </c>
      <c r="F190" s="71" t="s">
        <v>88</v>
      </c>
      <c r="G190" s="64">
        <v>3</v>
      </c>
      <c r="H190" s="64" t="s">
        <v>2</v>
      </c>
      <c r="I190" s="64">
        <v>50</v>
      </c>
      <c r="J190" s="64">
        <v>2.9</v>
      </c>
      <c r="K190" s="36">
        <v>336</v>
      </c>
      <c r="L190" s="78"/>
      <c r="M190" s="26">
        <v>1.74</v>
      </c>
      <c r="N190" s="82">
        <f t="shared" si="13"/>
        <v>87</v>
      </c>
      <c r="O190" s="23"/>
      <c r="P190" s="148">
        <v>1.64</v>
      </c>
      <c r="Q190" s="22">
        <f t="shared" si="14"/>
        <v>82</v>
      </c>
    </row>
    <row r="191" spans="1:17" s="5" customFormat="1" ht="15.75" customHeight="1" thickBot="1" x14ac:dyDescent="0.3">
      <c r="A191" s="279"/>
      <c r="B191" s="273"/>
      <c r="C191" s="39" t="s">
        <v>36</v>
      </c>
      <c r="D191" s="312"/>
      <c r="E191" s="312"/>
      <c r="F191" s="73" t="s">
        <v>87</v>
      </c>
      <c r="G191" s="65">
        <v>3</v>
      </c>
      <c r="H191" s="181" t="s">
        <v>2</v>
      </c>
      <c r="I191" s="65">
        <v>50</v>
      </c>
      <c r="J191" s="65">
        <v>4.0999999999999996</v>
      </c>
      <c r="K191" s="51">
        <v>336</v>
      </c>
      <c r="L191" s="78"/>
      <c r="M191" s="58">
        <v>2.37</v>
      </c>
      <c r="N191" s="84">
        <f t="shared" si="13"/>
        <v>118.5</v>
      </c>
      <c r="O191" s="23"/>
      <c r="P191" s="151">
        <v>2.2400000000000002</v>
      </c>
      <c r="Q191" s="131">
        <f t="shared" si="14"/>
        <v>112.00000000000001</v>
      </c>
    </row>
    <row r="192" spans="1:17" s="5" customFormat="1" ht="15.75" customHeight="1" x14ac:dyDescent="0.25">
      <c r="A192" s="278" t="s">
        <v>172</v>
      </c>
      <c r="B192" s="271" t="s">
        <v>173</v>
      </c>
      <c r="C192" s="38" t="s">
        <v>36</v>
      </c>
      <c r="D192" s="311" t="s">
        <v>85</v>
      </c>
      <c r="E192" s="311" t="s">
        <v>92</v>
      </c>
      <c r="F192" s="71" t="s">
        <v>88</v>
      </c>
      <c r="G192" s="64">
        <v>3</v>
      </c>
      <c r="H192" s="64" t="s">
        <v>2</v>
      </c>
      <c r="I192" s="64">
        <v>50</v>
      </c>
      <c r="J192" s="64">
        <v>2.9</v>
      </c>
      <c r="K192" s="36">
        <v>336</v>
      </c>
      <c r="L192" s="78"/>
      <c r="M192" s="30">
        <v>1.74</v>
      </c>
      <c r="N192" s="136">
        <f t="shared" si="13"/>
        <v>87</v>
      </c>
      <c r="O192" s="109"/>
      <c r="P192" s="171">
        <v>1.64</v>
      </c>
      <c r="Q192" s="22">
        <f t="shared" si="14"/>
        <v>82</v>
      </c>
    </row>
    <row r="193" spans="1:18" s="5" customFormat="1" ht="15.75" customHeight="1" thickBot="1" x14ac:dyDescent="0.3">
      <c r="A193" s="279"/>
      <c r="B193" s="273"/>
      <c r="C193" s="39" t="s">
        <v>36</v>
      </c>
      <c r="D193" s="312"/>
      <c r="E193" s="312"/>
      <c r="F193" s="73" t="s">
        <v>87</v>
      </c>
      <c r="G193" s="65">
        <v>3</v>
      </c>
      <c r="H193" s="65" t="s">
        <v>2</v>
      </c>
      <c r="I193" s="65">
        <v>50</v>
      </c>
      <c r="J193" s="65">
        <v>4.0999999999999996</v>
      </c>
      <c r="K193" s="51">
        <v>336</v>
      </c>
      <c r="L193" s="79"/>
      <c r="M193" s="58">
        <v>2.37</v>
      </c>
      <c r="N193" s="84">
        <f t="shared" si="13"/>
        <v>118.5</v>
      </c>
      <c r="O193" s="116"/>
      <c r="P193" s="172">
        <v>2.2400000000000002</v>
      </c>
      <c r="Q193" s="86">
        <f t="shared" si="14"/>
        <v>112.00000000000001</v>
      </c>
    </row>
    <row r="194" spans="1:18" s="5" customFormat="1" ht="9" customHeight="1" thickBot="1" x14ac:dyDescent="0.3">
      <c r="A194" s="313"/>
      <c r="B194" s="314"/>
      <c r="C194" s="314"/>
      <c r="D194" s="314"/>
      <c r="E194" s="314"/>
      <c r="F194" s="314"/>
      <c r="G194" s="314"/>
      <c r="H194" s="314"/>
      <c r="I194" s="314"/>
      <c r="J194" s="314"/>
      <c r="K194" s="314"/>
      <c r="L194" s="314"/>
      <c r="M194" s="314"/>
      <c r="N194" s="314"/>
      <c r="O194" s="314"/>
      <c r="P194" s="314"/>
      <c r="Q194" s="315"/>
      <c r="R194" s="203"/>
    </row>
    <row r="195" spans="1:18" s="8" customFormat="1" ht="33.75" customHeight="1" thickBot="1" x14ac:dyDescent="0.3">
      <c r="A195" s="321" t="s">
        <v>208</v>
      </c>
      <c r="B195" s="322"/>
      <c r="C195" s="322"/>
      <c r="D195" s="322"/>
      <c r="E195" s="322"/>
      <c r="F195" s="322"/>
      <c r="G195" s="322"/>
      <c r="H195" s="322"/>
      <c r="I195" s="322"/>
      <c r="J195" s="322"/>
      <c r="K195" s="322"/>
      <c r="L195" s="322"/>
      <c r="M195" s="322"/>
      <c r="N195" s="322"/>
      <c r="O195" s="322"/>
      <c r="P195" s="322"/>
      <c r="Q195" s="323"/>
    </row>
    <row r="196" spans="1:18" s="8" customFormat="1" ht="33.75" customHeight="1" thickBot="1" x14ac:dyDescent="0.3">
      <c r="A196" s="324" t="s">
        <v>209</v>
      </c>
      <c r="B196" s="325"/>
      <c r="C196" s="326"/>
      <c r="D196" s="325" t="s">
        <v>210</v>
      </c>
      <c r="E196" s="325"/>
      <c r="F196" s="325"/>
      <c r="G196" s="325"/>
      <c r="H196" s="325"/>
      <c r="I196" s="325"/>
      <c r="J196" s="326"/>
      <c r="K196" s="219" t="s">
        <v>211</v>
      </c>
      <c r="L196" s="220"/>
      <c r="M196" s="327" t="s">
        <v>212</v>
      </c>
      <c r="N196" s="328"/>
      <c r="O196" s="221"/>
      <c r="P196" s="327" t="s">
        <v>213</v>
      </c>
      <c r="Q196" s="328"/>
    </row>
    <row r="197" spans="1:18" s="8" customFormat="1" ht="19.5" customHeight="1" thickBot="1" x14ac:dyDescent="0.3">
      <c r="A197" s="329" t="s">
        <v>214</v>
      </c>
      <c r="B197" s="330"/>
      <c r="C197" s="330"/>
      <c r="D197" s="330"/>
      <c r="E197" s="330"/>
      <c r="F197" s="330"/>
      <c r="G197" s="330"/>
      <c r="H197" s="330"/>
      <c r="I197" s="330"/>
      <c r="J197" s="330"/>
      <c r="K197" s="330"/>
      <c r="L197" s="330"/>
      <c r="M197" s="330"/>
      <c r="N197" s="330"/>
      <c r="O197" s="330"/>
      <c r="P197" s="330"/>
      <c r="Q197" s="331"/>
    </row>
    <row r="198" spans="1:18" s="8" customFormat="1" ht="16.5" customHeight="1" x14ac:dyDescent="0.25">
      <c r="A198" s="332">
        <v>72101</v>
      </c>
      <c r="B198" s="333"/>
      <c r="C198" s="211" t="s">
        <v>215</v>
      </c>
      <c r="D198" s="334" t="s">
        <v>216</v>
      </c>
      <c r="E198" s="335"/>
      <c r="F198" s="335"/>
      <c r="G198" s="335"/>
      <c r="H198" s="335"/>
      <c r="I198" s="335"/>
      <c r="J198" s="336"/>
      <c r="K198" s="38">
        <v>30</v>
      </c>
      <c r="L198" s="3"/>
      <c r="M198" s="337">
        <v>598</v>
      </c>
      <c r="N198" s="338"/>
      <c r="O198" s="25"/>
      <c r="P198" s="339" t="s">
        <v>217</v>
      </c>
      <c r="Q198" s="340"/>
    </row>
    <row r="199" spans="1:18" s="3" customFormat="1" ht="16.5" customHeight="1" x14ac:dyDescent="0.25">
      <c r="A199" s="341">
        <v>72102</v>
      </c>
      <c r="B199" s="342"/>
      <c r="C199" s="212" t="s">
        <v>218</v>
      </c>
      <c r="D199" s="343" t="s">
        <v>219</v>
      </c>
      <c r="E199" s="344"/>
      <c r="F199" s="344"/>
      <c r="G199" s="344"/>
      <c r="H199" s="344"/>
      <c r="I199" s="344"/>
      <c r="J199" s="345"/>
      <c r="K199" s="10">
        <v>30</v>
      </c>
      <c r="M199" s="346">
        <v>559</v>
      </c>
      <c r="N199" s="347"/>
      <c r="O199" s="25"/>
      <c r="P199" s="339" t="s">
        <v>217</v>
      </c>
      <c r="Q199" s="340"/>
    </row>
    <row r="200" spans="1:18" s="3" customFormat="1" ht="16.5" customHeight="1" x14ac:dyDescent="0.25">
      <c r="A200" s="341">
        <v>72103</v>
      </c>
      <c r="B200" s="342"/>
      <c r="C200" s="212" t="s">
        <v>220</v>
      </c>
      <c r="D200" s="343" t="s">
        <v>221</v>
      </c>
      <c r="E200" s="344"/>
      <c r="F200" s="344"/>
      <c r="G200" s="344"/>
      <c r="H200" s="344"/>
      <c r="I200" s="344"/>
      <c r="J200" s="345"/>
      <c r="K200" s="10">
        <v>30</v>
      </c>
      <c r="M200" s="346">
        <v>559</v>
      </c>
      <c r="N200" s="347">
        <v>543</v>
      </c>
      <c r="O200" s="25"/>
      <c r="P200" s="339" t="s">
        <v>217</v>
      </c>
      <c r="Q200" s="340"/>
    </row>
    <row r="201" spans="1:18" s="3" customFormat="1" ht="16.5" customHeight="1" x14ac:dyDescent="0.25">
      <c r="A201" s="341">
        <v>72104</v>
      </c>
      <c r="B201" s="342"/>
      <c r="C201" s="212" t="s">
        <v>222</v>
      </c>
      <c r="D201" s="343" t="s">
        <v>223</v>
      </c>
      <c r="E201" s="344"/>
      <c r="F201" s="344"/>
      <c r="G201" s="344"/>
      <c r="H201" s="344"/>
      <c r="I201" s="344"/>
      <c r="J201" s="345"/>
      <c r="K201" s="10">
        <v>30</v>
      </c>
      <c r="M201" s="346">
        <v>554</v>
      </c>
      <c r="N201" s="347">
        <v>538</v>
      </c>
      <c r="O201" s="25"/>
      <c r="P201" s="339" t="s">
        <v>217</v>
      </c>
      <c r="Q201" s="340"/>
    </row>
    <row r="202" spans="1:18" s="3" customFormat="1" ht="16.5" customHeight="1" x14ac:dyDescent="0.25">
      <c r="A202" s="341">
        <v>72105</v>
      </c>
      <c r="B202" s="342"/>
      <c r="C202" s="212" t="s">
        <v>224</v>
      </c>
      <c r="D202" s="343" t="s">
        <v>225</v>
      </c>
      <c r="E202" s="344"/>
      <c r="F202" s="344"/>
      <c r="G202" s="344"/>
      <c r="H202" s="344"/>
      <c r="I202" s="344"/>
      <c r="J202" s="345"/>
      <c r="K202" s="10">
        <v>30</v>
      </c>
      <c r="M202" s="346">
        <v>544</v>
      </c>
      <c r="N202" s="347">
        <v>528</v>
      </c>
      <c r="O202" s="25"/>
      <c r="P202" s="339" t="s">
        <v>217</v>
      </c>
      <c r="Q202" s="340"/>
    </row>
    <row r="203" spans="1:18" s="3" customFormat="1" ht="16.5" customHeight="1" x14ac:dyDescent="0.25">
      <c r="A203" s="341">
        <v>72106</v>
      </c>
      <c r="B203" s="342"/>
      <c r="C203" s="212" t="s">
        <v>226</v>
      </c>
      <c r="D203" s="343" t="s">
        <v>227</v>
      </c>
      <c r="E203" s="344"/>
      <c r="F203" s="344"/>
      <c r="G203" s="344"/>
      <c r="H203" s="344"/>
      <c r="I203" s="344"/>
      <c r="J203" s="345"/>
      <c r="K203" s="10">
        <v>30</v>
      </c>
      <c r="M203" s="346">
        <v>612</v>
      </c>
      <c r="N203" s="347">
        <v>594</v>
      </c>
      <c r="O203" s="25"/>
      <c r="P203" s="339" t="s">
        <v>217</v>
      </c>
      <c r="Q203" s="340"/>
    </row>
    <row r="204" spans="1:18" s="3" customFormat="1" ht="16.5" customHeight="1" x14ac:dyDescent="0.25">
      <c r="A204" s="341">
        <v>72107</v>
      </c>
      <c r="B204" s="342"/>
      <c r="C204" s="212" t="s">
        <v>228</v>
      </c>
      <c r="D204" s="343" t="s">
        <v>229</v>
      </c>
      <c r="E204" s="344"/>
      <c r="F204" s="344"/>
      <c r="G204" s="344"/>
      <c r="H204" s="344"/>
      <c r="I204" s="344"/>
      <c r="J204" s="345"/>
      <c r="K204" s="10">
        <v>30</v>
      </c>
      <c r="M204" s="346">
        <v>612</v>
      </c>
      <c r="N204" s="347">
        <v>594</v>
      </c>
      <c r="O204" s="25"/>
      <c r="P204" s="339" t="s">
        <v>217</v>
      </c>
      <c r="Q204" s="340"/>
    </row>
    <row r="205" spans="1:18" s="3" customFormat="1" ht="16.5" customHeight="1" x14ac:dyDescent="0.25">
      <c r="A205" s="341">
        <v>72108</v>
      </c>
      <c r="B205" s="342"/>
      <c r="C205" s="212" t="s">
        <v>230</v>
      </c>
      <c r="D205" s="343" t="s">
        <v>231</v>
      </c>
      <c r="E205" s="344"/>
      <c r="F205" s="344"/>
      <c r="G205" s="344"/>
      <c r="H205" s="344"/>
      <c r="I205" s="344"/>
      <c r="J205" s="345"/>
      <c r="K205" s="10">
        <v>30</v>
      </c>
      <c r="M205" s="346">
        <v>613</v>
      </c>
      <c r="N205" s="347">
        <v>595</v>
      </c>
      <c r="O205" s="25"/>
      <c r="P205" s="339" t="s">
        <v>217</v>
      </c>
      <c r="Q205" s="340"/>
    </row>
    <row r="206" spans="1:18" s="3" customFormat="1" ht="16.5" customHeight="1" x14ac:dyDescent="0.25">
      <c r="A206" s="341">
        <v>72109</v>
      </c>
      <c r="B206" s="342"/>
      <c r="C206" s="212" t="s">
        <v>232</v>
      </c>
      <c r="D206" s="343" t="s">
        <v>233</v>
      </c>
      <c r="E206" s="344"/>
      <c r="F206" s="344"/>
      <c r="G206" s="344"/>
      <c r="H206" s="344"/>
      <c r="I206" s="344"/>
      <c r="J206" s="345"/>
      <c r="K206" s="10">
        <v>30</v>
      </c>
      <c r="M206" s="346">
        <v>559</v>
      </c>
      <c r="N206" s="347">
        <v>543</v>
      </c>
      <c r="O206" s="25"/>
      <c r="P206" s="339" t="s">
        <v>217</v>
      </c>
      <c r="Q206" s="340"/>
    </row>
    <row r="207" spans="1:18" s="3" customFormat="1" ht="16.5" customHeight="1" x14ac:dyDescent="0.25">
      <c r="A207" s="341">
        <v>72110</v>
      </c>
      <c r="B207" s="342"/>
      <c r="C207" s="212" t="s">
        <v>234</v>
      </c>
      <c r="D207" s="343" t="s">
        <v>235</v>
      </c>
      <c r="E207" s="344"/>
      <c r="F207" s="344"/>
      <c r="G207" s="344"/>
      <c r="H207" s="344"/>
      <c r="I207" s="344"/>
      <c r="J207" s="345"/>
      <c r="K207" s="10">
        <v>30</v>
      </c>
      <c r="M207" s="346">
        <v>559</v>
      </c>
      <c r="N207" s="347">
        <v>543</v>
      </c>
      <c r="O207" s="25"/>
      <c r="P207" s="339" t="s">
        <v>217</v>
      </c>
      <c r="Q207" s="340"/>
    </row>
    <row r="208" spans="1:18" s="3" customFormat="1" ht="16.5" customHeight="1" x14ac:dyDescent="0.25">
      <c r="A208" s="341">
        <v>72111</v>
      </c>
      <c r="B208" s="342"/>
      <c r="C208" s="212" t="s">
        <v>236</v>
      </c>
      <c r="D208" s="343" t="s">
        <v>237</v>
      </c>
      <c r="E208" s="344"/>
      <c r="F208" s="344"/>
      <c r="G208" s="344"/>
      <c r="H208" s="344"/>
      <c r="I208" s="344"/>
      <c r="J208" s="345"/>
      <c r="K208" s="10">
        <v>30</v>
      </c>
      <c r="M208" s="346">
        <v>559</v>
      </c>
      <c r="N208" s="347">
        <v>543</v>
      </c>
      <c r="O208" s="25"/>
      <c r="P208" s="339" t="s">
        <v>217</v>
      </c>
      <c r="Q208" s="340"/>
    </row>
    <row r="209" spans="1:17" s="3" customFormat="1" ht="16.5" customHeight="1" x14ac:dyDescent="0.25">
      <c r="A209" s="341">
        <v>72112</v>
      </c>
      <c r="B209" s="342"/>
      <c r="C209" s="212" t="s">
        <v>238</v>
      </c>
      <c r="D209" s="343" t="s">
        <v>239</v>
      </c>
      <c r="E209" s="344"/>
      <c r="F209" s="344"/>
      <c r="G209" s="344"/>
      <c r="H209" s="344"/>
      <c r="I209" s="344"/>
      <c r="J209" s="345"/>
      <c r="K209" s="10">
        <v>30</v>
      </c>
      <c r="M209" s="346">
        <v>559</v>
      </c>
      <c r="N209" s="347">
        <v>543</v>
      </c>
      <c r="O209" s="25"/>
      <c r="P209" s="339" t="s">
        <v>217</v>
      </c>
      <c r="Q209" s="340"/>
    </row>
    <row r="210" spans="1:17" s="3" customFormat="1" ht="16.5" customHeight="1" x14ac:dyDescent="0.25">
      <c r="A210" s="341">
        <v>72114</v>
      </c>
      <c r="B210" s="342"/>
      <c r="C210" s="212" t="s">
        <v>240</v>
      </c>
      <c r="D210" s="343" t="s">
        <v>241</v>
      </c>
      <c r="E210" s="344"/>
      <c r="F210" s="344"/>
      <c r="G210" s="344"/>
      <c r="H210" s="344"/>
      <c r="I210" s="344"/>
      <c r="J210" s="345"/>
      <c r="K210" s="10">
        <v>30</v>
      </c>
      <c r="M210" s="346">
        <v>636</v>
      </c>
      <c r="N210" s="347">
        <v>617</v>
      </c>
      <c r="O210" s="25"/>
      <c r="P210" s="339" t="s">
        <v>217</v>
      </c>
      <c r="Q210" s="340"/>
    </row>
    <row r="211" spans="1:17" s="3" customFormat="1" ht="16.5" customHeight="1" thickBot="1" x14ac:dyDescent="0.3">
      <c r="A211" s="341">
        <v>72115</v>
      </c>
      <c r="B211" s="342"/>
      <c r="C211" s="212" t="s">
        <v>242</v>
      </c>
      <c r="D211" s="343" t="s">
        <v>243</v>
      </c>
      <c r="E211" s="344"/>
      <c r="F211" s="344"/>
      <c r="G211" s="344"/>
      <c r="H211" s="344"/>
      <c r="I211" s="344"/>
      <c r="J211" s="345"/>
      <c r="K211" s="10">
        <v>30</v>
      </c>
      <c r="M211" s="348">
        <v>528</v>
      </c>
      <c r="N211" s="349"/>
      <c r="O211" s="25"/>
      <c r="P211" s="339" t="s">
        <v>217</v>
      </c>
      <c r="Q211" s="340"/>
    </row>
    <row r="212" spans="1:17" s="3" customFormat="1" ht="16.5" customHeight="1" thickBot="1" x14ac:dyDescent="0.3">
      <c r="A212" s="329" t="s">
        <v>244</v>
      </c>
      <c r="B212" s="330"/>
      <c r="C212" s="330"/>
      <c r="D212" s="330"/>
      <c r="E212" s="330"/>
      <c r="F212" s="330"/>
      <c r="G212" s="330"/>
      <c r="H212" s="330"/>
      <c r="I212" s="330"/>
      <c r="J212" s="330"/>
      <c r="K212" s="330"/>
      <c r="L212" s="330"/>
      <c r="M212" s="330"/>
      <c r="N212" s="330"/>
      <c r="O212" s="330"/>
      <c r="P212" s="330"/>
      <c r="Q212" s="331"/>
    </row>
    <row r="213" spans="1:17" s="3" customFormat="1" ht="16.5" customHeight="1" x14ac:dyDescent="0.25">
      <c r="A213" s="341">
        <v>72131</v>
      </c>
      <c r="B213" s="342"/>
      <c r="C213" s="212" t="s">
        <v>245</v>
      </c>
      <c r="D213" s="334" t="s">
        <v>216</v>
      </c>
      <c r="E213" s="335"/>
      <c r="F213" s="335"/>
      <c r="G213" s="335"/>
      <c r="H213" s="335"/>
      <c r="I213" s="335"/>
      <c r="J213" s="336"/>
      <c r="K213" s="38">
        <v>30</v>
      </c>
      <c r="M213" s="337">
        <v>562</v>
      </c>
      <c r="N213" s="338"/>
      <c r="O213" s="25"/>
      <c r="P213" s="339" t="s">
        <v>217</v>
      </c>
      <c r="Q213" s="340"/>
    </row>
    <row r="214" spans="1:17" s="3" customFormat="1" ht="16.5" customHeight="1" x14ac:dyDescent="0.25">
      <c r="A214" s="341">
        <v>72181</v>
      </c>
      <c r="B214" s="342"/>
      <c r="C214" s="212" t="s">
        <v>246</v>
      </c>
      <c r="D214" s="343" t="s">
        <v>247</v>
      </c>
      <c r="E214" s="344"/>
      <c r="F214" s="344"/>
      <c r="G214" s="344"/>
      <c r="H214" s="344"/>
      <c r="I214" s="344"/>
      <c r="J214" s="345"/>
      <c r="K214" s="10">
        <v>30</v>
      </c>
      <c r="M214" s="346">
        <v>678</v>
      </c>
      <c r="N214" s="347"/>
      <c r="O214" s="25"/>
      <c r="P214" s="339" t="s">
        <v>217</v>
      </c>
      <c r="Q214" s="340"/>
    </row>
    <row r="215" spans="1:17" s="3" customFormat="1" ht="16.5" customHeight="1" x14ac:dyDescent="0.25">
      <c r="A215" s="341">
        <v>72132</v>
      </c>
      <c r="B215" s="342"/>
      <c r="C215" s="212" t="s">
        <v>248</v>
      </c>
      <c r="D215" s="343" t="s">
        <v>219</v>
      </c>
      <c r="E215" s="344"/>
      <c r="F215" s="344"/>
      <c r="G215" s="344"/>
      <c r="H215" s="344"/>
      <c r="I215" s="344"/>
      <c r="J215" s="345"/>
      <c r="K215" s="10">
        <v>30</v>
      </c>
      <c r="M215" s="346">
        <v>457</v>
      </c>
      <c r="N215" s="347"/>
      <c r="O215" s="25"/>
      <c r="P215" s="339" t="s">
        <v>217</v>
      </c>
      <c r="Q215" s="340"/>
    </row>
    <row r="216" spans="1:17" s="3" customFormat="1" ht="16.5" customHeight="1" x14ac:dyDescent="0.25">
      <c r="A216" s="341">
        <v>72182</v>
      </c>
      <c r="B216" s="342"/>
      <c r="C216" s="212" t="s">
        <v>249</v>
      </c>
      <c r="D216" s="343" t="s">
        <v>250</v>
      </c>
      <c r="E216" s="344"/>
      <c r="F216" s="344"/>
      <c r="G216" s="344"/>
      <c r="H216" s="344"/>
      <c r="I216" s="344"/>
      <c r="J216" s="345"/>
      <c r="K216" s="10">
        <v>30</v>
      </c>
      <c r="M216" s="346">
        <v>564</v>
      </c>
      <c r="N216" s="347"/>
      <c r="O216" s="25"/>
      <c r="P216" s="339" t="s">
        <v>217</v>
      </c>
      <c r="Q216" s="340"/>
    </row>
    <row r="217" spans="1:17" s="3" customFormat="1" ht="16.5" customHeight="1" x14ac:dyDescent="0.25">
      <c r="A217" s="341">
        <v>72133</v>
      </c>
      <c r="B217" s="342"/>
      <c r="C217" s="212" t="s">
        <v>251</v>
      </c>
      <c r="D217" s="343" t="s">
        <v>221</v>
      </c>
      <c r="E217" s="344"/>
      <c r="F217" s="344"/>
      <c r="G217" s="344"/>
      <c r="H217" s="344"/>
      <c r="I217" s="344"/>
      <c r="J217" s="345"/>
      <c r="K217" s="10">
        <v>30</v>
      </c>
      <c r="M217" s="346">
        <v>471</v>
      </c>
      <c r="N217" s="347"/>
      <c r="O217" s="25"/>
      <c r="P217" s="339" t="s">
        <v>217</v>
      </c>
      <c r="Q217" s="340"/>
    </row>
    <row r="218" spans="1:17" s="3" customFormat="1" ht="16.5" customHeight="1" x14ac:dyDescent="0.25">
      <c r="A218" s="341">
        <v>72134</v>
      </c>
      <c r="B218" s="342"/>
      <c r="C218" s="212" t="s">
        <v>252</v>
      </c>
      <c r="D218" s="343" t="s">
        <v>223</v>
      </c>
      <c r="E218" s="344"/>
      <c r="F218" s="344"/>
      <c r="G218" s="344"/>
      <c r="H218" s="344"/>
      <c r="I218" s="344"/>
      <c r="J218" s="345"/>
      <c r="K218" s="10">
        <v>30</v>
      </c>
      <c r="M218" s="346">
        <v>484</v>
      </c>
      <c r="N218" s="347"/>
      <c r="O218" s="25"/>
      <c r="P218" s="339" t="s">
        <v>217</v>
      </c>
      <c r="Q218" s="340"/>
    </row>
    <row r="219" spans="1:17" s="3" customFormat="1" ht="16.5" customHeight="1" x14ac:dyDescent="0.25">
      <c r="A219" s="341">
        <v>72135</v>
      </c>
      <c r="B219" s="342"/>
      <c r="C219" s="212" t="s">
        <v>253</v>
      </c>
      <c r="D219" s="343" t="s">
        <v>225</v>
      </c>
      <c r="E219" s="344"/>
      <c r="F219" s="344"/>
      <c r="G219" s="344"/>
      <c r="H219" s="344"/>
      <c r="I219" s="344"/>
      <c r="J219" s="345"/>
      <c r="K219" s="10">
        <v>30</v>
      </c>
      <c r="M219" s="346">
        <v>470</v>
      </c>
      <c r="N219" s="347"/>
      <c r="O219" s="25"/>
      <c r="P219" s="339" t="s">
        <v>217</v>
      </c>
      <c r="Q219" s="340"/>
    </row>
    <row r="220" spans="1:17" s="3" customFormat="1" ht="16.5" customHeight="1" x14ac:dyDescent="0.25">
      <c r="A220" s="341">
        <v>72136</v>
      </c>
      <c r="B220" s="342"/>
      <c r="C220" s="212" t="s">
        <v>254</v>
      </c>
      <c r="D220" s="343" t="s">
        <v>227</v>
      </c>
      <c r="E220" s="344"/>
      <c r="F220" s="344"/>
      <c r="G220" s="344"/>
      <c r="H220" s="344"/>
      <c r="I220" s="344"/>
      <c r="J220" s="345"/>
      <c r="K220" s="10">
        <v>30</v>
      </c>
      <c r="M220" s="346">
        <v>545</v>
      </c>
      <c r="N220" s="347"/>
      <c r="O220" s="25"/>
      <c r="P220" s="339" t="s">
        <v>217</v>
      </c>
      <c r="Q220" s="340"/>
    </row>
    <row r="221" spans="1:17" s="3" customFormat="1" ht="16.5" customHeight="1" x14ac:dyDescent="0.25">
      <c r="A221" s="341">
        <v>72137</v>
      </c>
      <c r="B221" s="342"/>
      <c r="C221" s="212" t="s">
        <v>255</v>
      </c>
      <c r="D221" s="343" t="s">
        <v>229</v>
      </c>
      <c r="E221" s="344"/>
      <c r="F221" s="344"/>
      <c r="G221" s="344"/>
      <c r="H221" s="344"/>
      <c r="I221" s="344"/>
      <c r="J221" s="345"/>
      <c r="K221" s="10">
        <v>30</v>
      </c>
      <c r="M221" s="346">
        <v>540</v>
      </c>
      <c r="N221" s="347"/>
      <c r="O221" s="25"/>
      <c r="P221" s="339" t="s">
        <v>217</v>
      </c>
      <c r="Q221" s="340"/>
    </row>
    <row r="222" spans="1:17" s="3" customFormat="1" ht="16.5" customHeight="1" x14ac:dyDescent="0.25">
      <c r="A222" s="341">
        <v>72138</v>
      </c>
      <c r="B222" s="342"/>
      <c r="C222" s="212" t="s">
        <v>256</v>
      </c>
      <c r="D222" s="343" t="s">
        <v>231</v>
      </c>
      <c r="E222" s="344"/>
      <c r="F222" s="344"/>
      <c r="G222" s="344"/>
      <c r="H222" s="344"/>
      <c r="I222" s="344"/>
      <c r="J222" s="345"/>
      <c r="K222" s="10">
        <v>30</v>
      </c>
      <c r="L222" s="2"/>
      <c r="M222" s="346">
        <v>553</v>
      </c>
      <c r="N222" s="347"/>
      <c r="O222" s="1"/>
      <c r="P222" s="339" t="s">
        <v>217</v>
      </c>
      <c r="Q222" s="340"/>
    </row>
    <row r="223" spans="1:17" s="3" customFormat="1" ht="16.5" customHeight="1" x14ac:dyDescent="0.25">
      <c r="A223" s="341">
        <v>72139</v>
      </c>
      <c r="B223" s="342"/>
      <c r="C223" s="212" t="s">
        <v>257</v>
      </c>
      <c r="D223" s="343" t="s">
        <v>233</v>
      </c>
      <c r="E223" s="344"/>
      <c r="F223" s="344"/>
      <c r="G223" s="344"/>
      <c r="H223" s="344"/>
      <c r="I223" s="344"/>
      <c r="J223" s="345"/>
      <c r="K223" s="10">
        <v>30</v>
      </c>
      <c r="L223" s="2"/>
      <c r="M223" s="346">
        <v>479</v>
      </c>
      <c r="N223" s="347"/>
      <c r="O223" s="1"/>
      <c r="P223" s="339" t="s">
        <v>217</v>
      </c>
      <c r="Q223" s="340"/>
    </row>
    <row r="224" spans="1:17" s="3" customFormat="1" ht="16.5" customHeight="1" x14ac:dyDescent="0.25">
      <c r="A224" s="341">
        <v>72140</v>
      </c>
      <c r="B224" s="342"/>
      <c r="C224" s="212" t="s">
        <v>258</v>
      </c>
      <c r="D224" s="343" t="s">
        <v>235</v>
      </c>
      <c r="E224" s="344"/>
      <c r="F224" s="344"/>
      <c r="G224" s="344"/>
      <c r="H224" s="344"/>
      <c r="I224" s="344"/>
      <c r="J224" s="345"/>
      <c r="K224" s="10">
        <v>30</v>
      </c>
      <c r="L224" s="2"/>
      <c r="M224" s="346">
        <v>489</v>
      </c>
      <c r="N224" s="347"/>
      <c r="O224" s="1"/>
      <c r="P224" s="339" t="s">
        <v>217</v>
      </c>
      <c r="Q224" s="340"/>
    </row>
    <row r="225" spans="1:17" s="3" customFormat="1" ht="16.5" customHeight="1" x14ac:dyDescent="0.25">
      <c r="A225" s="341">
        <v>72141</v>
      </c>
      <c r="B225" s="342"/>
      <c r="C225" s="212" t="s">
        <v>259</v>
      </c>
      <c r="D225" s="343" t="s">
        <v>237</v>
      </c>
      <c r="E225" s="344"/>
      <c r="F225" s="344"/>
      <c r="G225" s="344"/>
      <c r="H225" s="344"/>
      <c r="I225" s="344"/>
      <c r="J225" s="345"/>
      <c r="K225" s="10">
        <v>30</v>
      </c>
      <c r="L225" s="2"/>
      <c r="M225" s="346">
        <v>479</v>
      </c>
      <c r="N225" s="347"/>
      <c r="O225" s="1"/>
      <c r="P225" s="339" t="s">
        <v>217</v>
      </c>
      <c r="Q225" s="340"/>
    </row>
    <row r="226" spans="1:17" s="3" customFormat="1" ht="16.5" customHeight="1" x14ac:dyDescent="0.25">
      <c r="A226" s="341">
        <v>72142</v>
      </c>
      <c r="B226" s="342"/>
      <c r="C226" s="212" t="s">
        <v>260</v>
      </c>
      <c r="D226" s="343" t="s">
        <v>239</v>
      </c>
      <c r="E226" s="344"/>
      <c r="F226" s="344"/>
      <c r="G226" s="344"/>
      <c r="H226" s="344"/>
      <c r="I226" s="344"/>
      <c r="J226" s="345"/>
      <c r="K226" s="10">
        <v>30</v>
      </c>
      <c r="L226" s="2"/>
      <c r="M226" s="346">
        <v>462</v>
      </c>
      <c r="N226" s="347"/>
      <c r="O226" s="1"/>
      <c r="P226" s="339" t="s">
        <v>217</v>
      </c>
      <c r="Q226" s="340"/>
    </row>
    <row r="227" spans="1:17" s="3" customFormat="1" ht="16.5" customHeight="1" x14ac:dyDescent="0.25">
      <c r="A227" s="341">
        <v>72144</v>
      </c>
      <c r="B227" s="342"/>
      <c r="C227" s="212" t="s">
        <v>261</v>
      </c>
      <c r="D227" s="343" t="s">
        <v>241</v>
      </c>
      <c r="E227" s="344"/>
      <c r="F227" s="344"/>
      <c r="G227" s="344"/>
      <c r="H227" s="344"/>
      <c r="I227" s="344"/>
      <c r="J227" s="345"/>
      <c r="K227" s="10">
        <v>30</v>
      </c>
      <c r="L227" s="2"/>
      <c r="M227" s="346">
        <v>584</v>
      </c>
      <c r="N227" s="347"/>
      <c r="O227" s="1"/>
      <c r="P227" s="339" t="s">
        <v>217</v>
      </c>
      <c r="Q227" s="340"/>
    </row>
    <row r="228" spans="1:17" s="3" customFormat="1" ht="16.5" customHeight="1" thickBot="1" x14ac:dyDescent="0.3">
      <c r="A228" s="341">
        <v>72145</v>
      </c>
      <c r="B228" s="342"/>
      <c r="C228" s="212" t="s">
        <v>262</v>
      </c>
      <c r="D228" s="343" t="s">
        <v>243</v>
      </c>
      <c r="E228" s="344"/>
      <c r="F228" s="344"/>
      <c r="G228" s="344"/>
      <c r="H228" s="344"/>
      <c r="I228" s="344"/>
      <c r="J228" s="345"/>
      <c r="K228" s="10">
        <v>30</v>
      </c>
      <c r="L228" s="2"/>
      <c r="M228" s="348">
        <v>448</v>
      </c>
      <c r="N228" s="349"/>
      <c r="O228" s="1"/>
      <c r="P228" s="339" t="s">
        <v>217</v>
      </c>
      <c r="Q228" s="340"/>
    </row>
    <row r="229" spans="1:17" s="3" customFormat="1" ht="16.5" customHeight="1" thickBot="1" x14ac:dyDescent="0.3">
      <c r="A229" s="329" t="s">
        <v>263</v>
      </c>
      <c r="B229" s="330"/>
      <c r="C229" s="330"/>
      <c r="D229" s="330"/>
      <c r="E229" s="330"/>
      <c r="F229" s="330"/>
      <c r="G229" s="330"/>
      <c r="H229" s="330"/>
      <c r="I229" s="330"/>
      <c r="J229" s="330"/>
      <c r="K229" s="330"/>
      <c r="L229" s="330"/>
      <c r="M229" s="330"/>
      <c r="N229" s="330"/>
      <c r="O229" s="330"/>
      <c r="P229" s="330"/>
      <c r="Q229" s="331"/>
    </row>
    <row r="230" spans="1:17" s="3" customFormat="1" ht="16.5" customHeight="1" x14ac:dyDescent="0.25">
      <c r="A230" s="350">
        <v>72161</v>
      </c>
      <c r="B230" s="351"/>
      <c r="C230" s="213" t="s">
        <v>264</v>
      </c>
      <c r="D230" s="334" t="s">
        <v>216</v>
      </c>
      <c r="E230" s="335"/>
      <c r="F230" s="335"/>
      <c r="G230" s="335"/>
      <c r="H230" s="335"/>
      <c r="I230" s="335"/>
      <c r="J230" s="336"/>
      <c r="K230" s="38">
        <v>30</v>
      </c>
      <c r="L230" s="214"/>
      <c r="M230" s="337">
        <v>555</v>
      </c>
      <c r="N230" s="338"/>
      <c r="O230" s="215"/>
      <c r="P230" s="352" t="s">
        <v>217</v>
      </c>
      <c r="Q230" s="353"/>
    </row>
    <row r="231" spans="1:17" s="3" customFormat="1" ht="16.5" customHeight="1" x14ac:dyDescent="0.25">
      <c r="A231" s="341">
        <v>72184</v>
      </c>
      <c r="B231" s="342"/>
      <c r="C231" s="212" t="s">
        <v>265</v>
      </c>
      <c r="D231" s="343" t="s">
        <v>247</v>
      </c>
      <c r="E231" s="344"/>
      <c r="F231" s="344"/>
      <c r="G231" s="344"/>
      <c r="H231" s="344"/>
      <c r="I231" s="344"/>
      <c r="J231" s="345"/>
      <c r="K231" s="10">
        <v>30</v>
      </c>
      <c r="L231" s="2"/>
      <c r="M231" s="346">
        <v>673</v>
      </c>
      <c r="N231" s="347"/>
      <c r="O231" s="1"/>
      <c r="P231" s="339" t="s">
        <v>217</v>
      </c>
      <c r="Q231" s="340"/>
    </row>
    <row r="232" spans="1:17" s="3" customFormat="1" ht="16.5" customHeight="1" x14ac:dyDescent="0.25">
      <c r="A232" s="341">
        <v>72162</v>
      </c>
      <c r="B232" s="342"/>
      <c r="C232" s="212" t="s">
        <v>266</v>
      </c>
      <c r="D232" s="343" t="s">
        <v>219</v>
      </c>
      <c r="E232" s="344"/>
      <c r="F232" s="344"/>
      <c r="G232" s="344"/>
      <c r="H232" s="344"/>
      <c r="I232" s="344"/>
      <c r="J232" s="345"/>
      <c r="K232" s="10">
        <v>30</v>
      </c>
      <c r="L232" s="2"/>
      <c r="M232" s="346">
        <v>470</v>
      </c>
      <c r="N232" s="347"/>
      <c r="O232" s="1"/>
      <c r="P232" s="339" t="s">
        <v>217</v>
      </c>
      <c r="Q232" s="340"/>
    </row>
    <row r="233" spans="1:17" s="3" customFormat="1" ht="16.5" customHeight="1" x14ac:dyDescent="0.25">
      <c r="A233" s="341">
        <v>72185</v>
      </c>
      <c r="B233" s="342"/>
      <c r="C233" s="212" t="s">
        <v>267</v>
      </c>
      <c r="D233" s="343" t="s">
        <v>250</v>
      </c>
      <c r="E233" s="344"/>
      <c r="F233" s="344"/>
      <c r="G233" s="344"/>
      <c r="H233" s="344"/>
      <c r="I233" s="344"/>
      <c r="J233" s="345"/>
      <c r="K233" s="10">
        <v>30</v>
      </c>
      <c r="L233" s="2"/>
      <c r="M233" s="346">
        <v>548</v>
      </c>
      <c r="N233" s="347"/>
      <c r="O233" s="1"/>
      <c r="P233" s="339" t="s">
        <v>217</v>
      </c>
      <c r="Q233" s="340"/>
    </row>
    <row r="234" spans="1:17" s="3" customFormat="1" ht="16.5" customHeight="1" x14ac:dyDescent="0.25">
      <c r="A234" s="341">
        <v>72163</v>
      </c>
      <c r="B234" s="342"/>
      <c r="C234" s="212" t="s">
        <v>268</v>
      </c>
      <c r="D234" s="343" t="s">
        <v>221</v>
      </c>
      <c r="E234" s="344"/>
      <c r="F234" s="344"/>
      <c r="G234" s="344"/>
      <c r="H234" s="344"/>
      <c r="I234" s="344"/>
      <c r="J234" s="345"/>
      <c r="K234" s="10">
        <v>30</v>
      </c>
      <c r="L234" s="2"/>
      <c r="M234" s="346">
        <v>457</v>
      </c>
      <c r="N234" s="347"/>
      <c r="O234" s="1"/>
      <c r="P234" s="339" t="s">
        <v>217</v>
      </c>
      <c r="Q234" s="340"/>
    </row>
    <row r="235" spans="1:17" s="3" customFormat="1" ht="16.5" customHeight="1" x14ac:dyDescent="0.25">
      <c r="A235" s="341">
        <v>72164</v>
      </c>
      <c r="B235" s="342"/>
      <c r="C235" s="212" t="s">
        <v>269</v>
      </c>
      <c r="D235" s="343" t="s">
        <v>223</v>
      </c>
      <c r="E235" s="344"/>
      <c r="F235" s="344"/>
      <c r="G235" s="344"/>
      <c r="H235" s="344"/>
      <c r="I235" s="344"/>
      <c r="J235" s="345"/>
      <c r="K235" s="10">
        <v>30</v>
      </c>
      <c r="L235" s="2"/>
      <c r="M235" s="346">
        <v>453</v>
      </c>
      <c r="N235" s="347"/>
      <c r="O235" s="1"/>
      <c r="P235" s="339" t="s">
        <v>217</v>
      </c>
      <c r="Q235" s="340"/>
    </row>
    <row r="236" spans="1:17" s="3" customFormat="1" ht="16.5" customHeight="1" x14ac:dyDescent="0.25">
      <c r="A236" s="341">
        <v>72165</v>
      </c>
      <c r="B236" s="342"/>
      <c r="C236" s="212" t="s">
        <v>270</v>
      </c>
      <c r="D236" s="343" t="s">
        <v>225</v>
      </c>
      <c r="E236" s="344"/>
      <c r="F236" s="344"/>
      <c r="G236" s="344"/>
      <c r="H236" s="344"/>
      <c r="I236" s="344"/>
      <c r="J236" s="345"/>
      <c r="K236" s="10">
        <v>30</v>
      </c>
      <c r="L236" s="2"/>
      <c r="M236" s="346">
        <v>453</v>
      </c>
      <c r="N236" s="347"/>
      <c r="O236" s="1"/>
      <c r="P236" s="339" t="s">
        <v>217</v>
      </c>
      <c r="Q236" s="340"/>
    </row>
    <row r="237" spans="1:17" s="3" customFormat="1" ht="16.5" customHeight="1" x14ac:dyDescent="0.25">
      <c r="A237" s="341">
        <v>72219</v>
      </c>
      <c r="B237" s="342"/>
      <c r="C237" s="232" t="s">
        <v>271</v>
      </c>
      <c r="D237" s="343" t="s">
        <v>272</v>
      </c>
      <c r="E237" s="344"/>
      <c r="F237" s="344"/>
      <c r="G237" s="344"/>
      <c r="H237" s="344"/>
      <c r="I237" s="344"/>
      <c r="J237" s="345"/>
      <c r="K237" s="10">
        <v>30</v>
      </c>
      <c r="L237" s="2"/>
      <c r="M237" s="346">
        <v>644</v>
      </c>
      <c r="N237" s="347"/>
      <c r="O237" s="1"/>
      <c r="P237" s="339" t="s">
        <v>217</v>
      </c>
      <c r="Q237" s="340"/>
    </row>
    <row r="238" spans="1:17" s="3" customFormat="1" ht="16.5" customHeight="1" x14ac:dyDescent="0.25">
      <c r="A238" s="341">
        <v>72166</v>
      </c>
      <c r="B238" s="342"/>
      <c r="C238" s="212" t="s">
        <v>273</v>
      </c>
      <c r="D238" s="343" t="s">
        <v>227</v>
      </c>
      <c r="E238" s="344"/>
      <c r="F238" s="344"/>
      <c r="G238" s="344"/>
      <c r="H238" s="344"/>
      <c r="I238" s="344"/>
      <c r="J238" s="345"/>
      <c r="K238" s="10">
        <v>30</v>
      </c>
      <c r="L238" s="2"/>
      <c r="M238" s="346">
        <v>550</v>
      </c>
      <c r="N238" s="347"/>
      <c r="O238" s="1"/>
      <c r="P238" s="339" t="s">
        <v>217</v>
      </c>
      <c r="Q238" s="340"/>
    </row>
    <row r="239" spans="1:17" s="3" customFormat="1" ht="16.5" customHeight="1" x14ac:dyDescent="0.25">
      <c r="A239" s="341">
        <v>72167</v>
      </c>
      <c r="B239" s="342"/>
      <c r="C239" s="212" t="s">
        <v>274</v>
      </c>
      <c r="D239" s="343" t="s">
        <v>229</v>
      </c>
      <c r="E239" s="344"/>
      <c r="F239" s="344"/>
      <c r="G239" s="344"/>
      <c r="H239" s="344"/>
      <c r="I239" s="344"/>
      <c r="J239" s="345"/>
      <c r="K239" s="10">
        <v>30</v>
      </c>
      <c r="L239" s="2"/>
      <c r="M239" s="346">
        <v>535</v>
      </c>
      <c r="N239" s="347"/>
      <c r="O239" s="1"/>
      <c r="P239" s="339" t="s">
        <v>217</v>
      </c>
      <c r="Q239" s="340"/>
    </row>
    <row r="240" spans="1:17" s="3" customFormat="1" ht="16.5" customHeight="1" x14ac:dyDescent="0.25">
      <c r="A240" s="341">
        <v>72168</v>
      </c>
      <c r="B240" s="342"/>
      <c r="C240" s="212" t="s">
        <v>275</v>
      </c>
      <c r="D240" s="343" t="s">
        <v>231</v>
      </c>
      <c r="E240" s="344"/>
      <c r="F240" s="344"/>
      <c r="G240" s="344"/>
      <c r="H240" s="344"/>
      <c r="I240" s="344"/>
      <c r="J240" s="345"/>
      <c r="K240" s="10">
        <v>30</v>
      </c>
      <c r="L240" s="2"/>
      <c r="M240" s="346">
        <v>576</v>
      </c>
      <c r="N240" s="347"/>
      <c r="O240" s="1"/>
      <c r="P240" s="339" t="s">
        <v>217</v>
      </c>
      <c r="Q240" s="340"/>
    </row>
    <row r="241" spans="1:17" s="3" customFormat="1" ht="16.5" customHeight="1" x14ac:dyDescent="0.25">
      <c r="A241" s="341">
        <v>72169</v>
      </c>
      <c r="B241" s="342"/>
      <c r="C241" s="212" t="s">
        <v>276</v>
      </c>
      <c r="D241" s="343" t="s">
        <v>233</v>
      </c>
      <c r="E241" s="344"/>
      <c r="F241" s="344"/>
      <c r="G241" s="344"/>
      <c r="H241" s="344"/>
      <c r="I241" s="344"/>
      <c r="J241" s="345"/>
      <c r="K241" s="10">
        <v>30</v>
      </c>
      <c r="L241" s="2"/>
      <c r="M241" s="346">
        <v>444</v>
      </c>
      <c r="N241" s="347"/>
      <c r="O241" s="1"/>
      <c r="P241" s="339" t="s">
        <v>217</v>
      </c>
      <c r="Q241" s="340"/>
    </row>
    <row r="242" spans="1:17" s="3" customFormat="1" ht="16.5" customHeight="1" x14ac:dyDescent="0.25">
      <c r="A242" s="341">
        <v>72170</v>
      </c>
      <c r="B242" s="342"/>
      <c r="C242" s="212" t="s">
        <v>277</v>
      </c>
      <c r="D242" s="343" t="s">
        <v>235</v>
      </c>
      <c r="E242" s="344"/>
      <c r="F242" s="344"/>
      <c r="G242" s="344"/>
      <c r="H242" s="344"/>
      <c r="I242" s="344"/>
      <c r="J242" s="345"/>
      <c r="K242" s="10">
        <v>30</v>
      </c>
      <c r="L242" s="2"/>
      <c r="M242" s="346">
        <v>462</v>
      </c>
      <c r="N242" s="347"/>
      <c r="O242" s="1"/>
      <c r="P242" s="339" t="s">
        <v>217</v>
      </c>
      <c r="Q242" s="340"/>
    </row>
    <row r="243" spans="1:17" s="3" customFormat="1" ht="16.5" customHeight="1" x14ac:dyDescent="0.25">
      <c r="A243" s="341">
        <v>72171</v>
      </c>
      <c r="B243" s="342"/>
      <c r="C243" s="212" t="s">
        <v>278</v>
      </c>
      <c r="D243" s="343" t="s">
        <v>237</v>
      </c>
      <c r="E243" s="344"/>
      <c r="F243" s="344"/>
      <c r="G243" s="344"/>
      <c r="H243" s="344"/>
      <c r="I243" s="344"/>
      <c r="J243" s="345"/>
      <c r="K243" s="10">
        <v>30</v>
      </c>
      <c r="L243" s="2"/>
      <c r="M243" s="346">
        <v>467</v>
      </c>
      <c r="N243" s="347"/>
      <c r="O243" s="1"/>
      <c r="P243" s="339" t="s">
        <v>217</v>
      </c>
      <c r="Q243" s="340"/>
    </row>
    <row r="244" spans="1:17" s="3" customFormat="1" ht="16.5" customHeight="1" x14ac:dyDescent="0.25">
      <c r="A244" s="341">
        <v>72172</v>
      </c>
      <c r="B244" s="342"/>
      <c r="C244" s="212" t="s">
        <v>279</v>
      </c>
      <c r="D244" s="343" t="s">
        <v>239</v>
      </c>
      <c r="E244" s="344"/>
      <c r="F244" s="344"/>
      <c r="G244" s="344"/>
      <c r="H244" s="344"/>
      <c r="I244" s="344"/>
      <c r="J244" s="345"/>
      <c r="K244" s="10">
        <v>30</v>
      </c>
      <c r="L244" s="2"/>
      <c r="M244" s="346">
        <v>458</v>
      </c>
      <c r="N244" s="347"/>
      <c r="O244" s="1"/>
      <c r="P244" s="339" t="s">
        <v>217</v>
      </c>
      <c r="Q244" s="340"/>
    </row>
    <row r="245" spans="1:17" s="3" customFormat="1" ht="16.5" customHeight="1" x14ac:dyDescent="0.25">
      <c r="A245" s="341">
        <v>72174</v>
      </c>
      <c r="B245" s="342"/>
      <c r="C245" s="212" t="s">
        <v>280</v>
      </c>
      <c r="D245" s="343" t="s">
        <v>241</v>
      </c>
      <c r="E245" s="344"/>
      <c r="F245" s="344"/>
      <c r="G245" s="344"/>
      <c r="H245" s="344"/>
      <c r="I245" s="344"/>
      <c r="J245" s="345"/>
      <c r="K245" s="10">
        <v>30</v>
      </c>
      <c r="L245" s="2"/>
      <c r="M245" s="346">
        <v>599</v>
      </c>
      <c r="N245" s="347"/>
      <c r="O245" s="1"/>
      <c r="P245" s="339" t="s">
        <v>217</v>
      </c>
      <c r="Q245" s="340"/>
    </row>
    <row r="246" spans="1:17" s="3" customFormat="1" ht="16.5" customHeight="1" thickBot="1" x14ac:dyDescent="0.3">
      <c r="A246" s="355">
        <v>72175</v>
      </c>
      <c r="B246" s="356"/>
      <c r="C246" s="216" t="s">
        <v>281</v>
      </c>
      <c r="D246" s="357" t="s">
        <v>243</v>
      </c>
      <c r="E246" s="358"/>
      <c r="F246" s="358"/>
      <c r="G246" s="358"/>
      <c r="H246" s="358"/>
      <c r="I246" s="358"/>
      <c r="J246" s="359"/>
      <c r="K246" s="39">
        <v>30</v>
      </c>
      <c r="L246" s="217"/>
      <c r="M246" s="348">
        <v>448</v>
      </c>
      <c r="N246" s="349"/>
      <c r="O246" s="218"/>
      <c r="P246" s="360" t="s">
        <v>217</v>
      </c>
      <c r="Q246" s="361"/>
    </row>
    <row r="247" spans="1:17" s="3" customFormat="1" ht="31.5" customHeight="1" x14ac:dyDescent="0.25">
      <c r="A247" s="142"/>
      <c r="B247" s="146"/>
      <c r="C247" s="16"/>
      <c r="D247" s="16"/>
      <c r="E247" s="16"/>
      <c r="F247" s="4"/>
      <c r="G247" s="16"/>
      <c r="H247" s="16"/>
      <c r="I247" s="2"/>
      <c r="J247" s="2"/>
      <c r="K247" s="2"/>
      <c r="L247" s="2"/>
      <c r="M247" s="32"/>
      <c r="N247" s="1"/>
      <c r="O247" s="1"/>
      <c r="P247" s="32"/>
      <c r="Q247" s="1"/>
    </row>
    <row r="248" spans="1:17" s="3" customFormat="1" ht="15" x14ac:dyDescent="0.25">
      <c r="A248" s="354" t="s">
        <v>166</v>
      </c>
      <c r="B248" s="354"/>
      <c r="C248" s="354"/>
      <c r="D248" s="354"/>
      <c r="E248" s="354"/>
      <c r="F248" s="354"/>
      <c r="G248" s="354"/>
      <c r="H248" s="354"/>
      <c r="I248" s="354"/>
      <c r="J248" s="354"/>
      <c r="K248" s="354"/>
      <c r="L248" s="354"/>
      <c r="M248" s="354"/>
      <c r="N248" s="354"/>
      <c r="O248" s="354"/>
      <c r="P248" s="354"/>
      <c r="Q248" s="354"/>
    </row>
    <row r="249" spans="1:17" s="3" customFormat="1" x14ac:dyDescent="0.25">
      <c r="A249" s="142"/>
      <c r="B249" s="146"/>
      <c r="C249" s="16"/>
      <c r="D249" s="16"/>
      <c r="E249" s="16"/>
      <c r="F249" s="4"/>
      <c r="G249" s="16"/>
      <c r="H249" s="16"/>
      <c r="I249" s="2"/>
      <c r="J249" s="2"/>
      <c r="K249" s="2"/>
      <c r="L249" s="2"/>
      <c r="M249" s="32"/>
      <c r="N249" s="1"/>
      <c r="O249" s="1"/>
      <c r="P249" s="32"/>
      <c r="Q249" s="1"/>
    </row>
    <row r="250" spans="1:17" s="3" customFormat="1" x14ac:dyDescent="0.25">
      <c r="A250" s="142"/>
      <c r="B250" s="146"/>
      <c r="C250" s="16"/>
      <c r="D250" s="16"/>
      <c r="E250" s="16"/>
      <c r="F250" s="4"/>
      <c r="G250" s="16"/>
      <c r="H250" s="16"/>
      <c r="I250" s="2"/>
      <c r="J250" s="2"/>
      <c r="K250" s="2"/>
      <c r="L250" s="2"/>
      <c r="M250" s="32"/>
      <c r="N250" s="1"/>
      <c r="O250" s="1"/>
      <c r="P250" s="32"/>
      <c r="Q250" s="1"/>
    </row>
    <row r="251" spans="1:17" s="3" customFormat="1" x14ac:dyDescent="0.25">
      <c r="A251" s="142"/>
      <c r="B251" s="146"/>
      <c r="C251" s="16"/>
      <c r="D251" s="16"/>
      <c r="E251" s="16"/>
      <c r="F251" s="4"/>
      <c r="G251" s="16"/>
      <c r="H251" s="16"/>
      <c r="I251" s="2"/>
      <c r="J251" s="2"/>
      <c r="K251" s="2"/>
      <c r="L251" s="2"/>
      <c r="M251" s="32"/>
      <c r="N251" s="1"/>
      <c r="O251" s="1"/>
      <c r="P251" s="32"/>
      <c r="Q251" s="1"/>
    </row>
    <row r="252" spans="1:17" s="3" customFormat="1" x14ac:dyDescent="0.25">
      <c r="A252" s="142"/>
      <c r="B252" s="146"/>
      <c r="C252" s="16"/>
      <c r="D252" s="16"/>
      <c r="E252" s="16"/>
      <c r="F252" s="4"/>
      <c r="G252" s="16"/>
      <c r="H252" s="16"/>
      <c r="I252" s="2"/>
      <c r="J252" s="2"/>
      <c r="K252" s="2"/>
      <c r="L252" s="2"/>
      <c r="M252" s="32"/>
      <c r="N252" s="1"/>
      <c r="O252" s="1"/>
      <c r="P252" s="32"/>
      <c r="Q252" s="1"/>
    </row>
    <row r="253" spans="1:17" s="3" customFormat="1" x14ac:dyDescent="0.25">
      <c r="A253" s="142"/>
      <c r="B253" s="146"/>
      <c r="C253" s="16"/>
      <c r="D253" s="16"/>
      <c r="E253" s="16"/>
      <c r="F253" s="4"/>
      <c r="G253" s="16"/>
      <c r="H253" s="16"/>
      <c r="I253" s="2"/>
      <c r="J253" s="2"/>
      <c r="K253" s="2"/>
      <c r="L253" s="2"/>
      <c r="M253" s="32"/>
      <c r="N253" s="1"/>
      <c r="O253" s="1"/>
      <c r="P253" s="32"/>
      <c r="Q253" s="1"/>
    </row>
    <row r="254" spans="1:17" s="3" customFormat="1" x14ac:dyDescent="0.25">
      <c r="A254" s="142"/>
      <c r="B254" s="146"/>
      <c r="C254" s="16"/>
      <c r="D254" s="16"/>
      <c r="E254" s="16"/>
      <c r="F254" s="4"/>
      <c r="G254" s="16"/>
      <c r="H254" s="16"/>
      <c r="I254" s="2"/>
      <c r="J254" s="2"/>
      <c r="K254" s="2"/>
      <c r="L254" s="2"/>
      <c r="M254" s="32"/>
      <c r="N254" s="1"/>
      <c r="O254" s="1"/>
      <c r="P254" s="32"/>
      <c r="Q254" s="1"/>
    </row>
    <row r="255" spans="1:17" s="3" customFormat="1" x14ac:dyDescent="0.25">
      <c r="A255" s="142"/>
      <c r="B255" s="146"/>
      <c r="C255" s="16"/>
      <c r="D255" s="16"/>
      <c r="E255" s="16"/>
      <c r="F255" s="4"/>
      <c r="G255" s="16"/>
      <c r="H255" s="16"/>
      <c r="I255" s="2"/>
      <c r="J255" s="2"/>
      <c r="K255" s="2"/>
      <c r="L255" s="2"/>
      <c r="M255" s="32"/>
      <c r="N255" s="1"/>
      <c r="O255" s="1"/>
      <c r="P255" s="32"/>
      <c r="Q255" s="1"/>
    </row>
    <row r="256" spans="1:17" s="3" customFormat="1" x14ac:dyDescent="0.25">
      <c r="A256" s="142"/>
      <c r="B256" s="146"/>
      <c r="C256" s="16"/>
      <c r="D256" s="16"/>
      <c r="E256" s="16"/>
      <c r="F256" s="4"/>
      <c r="G256" s="16"/>
      <c r="H256" s="16"/>
      <c r="I256" s="2"/>
      <c r="J256" s="2"/>
      <c r="K256" s="2"/>
      <c r="L256" s="2"/>
      <c r="M256" s="32"/>
      <c r="N256" s="1"/>
      <c r="O256" s="1"/>
      <c r="P256" s="32"/>
      <c r="Q256" s="1"/>
    </row>
    <row r="257" spans="1:17" s="3" customFormat="1" x14ac:dyDescent="0.25">
      <c r="A257" s="142"/>
      <c r="B257" s="146"/>
      <c r="C257" s="16"/>
      <c r="D257" s="16"/>
      <c r="E257" s="16"/>
      <c r="F257" s="4"/>
      <c r="G257" s="16"/>
      <c r="H257" s="16"/>
      <c r="I257" s="2"/>
      <c r="J257" s="2"/>
      <c r="K257" s="2"/>
      <c r="L257" s="2"/>
      <c r="M257" s="32"/>
      <c r="N257" s="1"/>
      <c r="O257" s="1"/>
      <c r="P257" s="32"/>
      <c r="Q257" s="1"/>
    </row>
    <row r="258" spans="1:17" s="3" customFormat="1" x14ac:dyDescent="0.25">
      <c r="A258" s="142"/>
      <c r="B258" s="146"/>
      <c r="C258" s="16"/>
      <c r="D258" s="16"/>
      <c r="E258" s="16"/>
      <c r="F258" s="4"/>
      <c r="G258" s="16"/>
      <c r="H258" s="16"/>
      <c r="I258" s="2"/>
      <c r="J258" s="2"/>
      <c r="K258" s="2"/>
      <c r="L258" s="2"/>
      <c r="M258" s="32"/>
      <c r="N258" s="1"/>
      <c r="O258" s="1"/>
      <c r="P258" s="32"/>
      <c r="Q258" s="1"/>
    </row>
    <row r="259" spans="1:17" s="3" customFormat="1" x14ac:dyDescent="0.25">
      <c r="A259" s="142"/>
      <c r="B259" s="146"/>
      <c r="C259" s="16"/>
      <c r="D259" s="16"/>
      <c r="E259" s="16"/>
      <c r="F259" s="4"/>
      <c r="G259" s="16"/>
      <c r="H259" s="16"/>
      <c r="I259" s="2"/>
      <c r="J259" s="2"/>
      <c r="K259" s="2"/>
      <c r="L259" s="2"/>
      <c r="M259" s="32"/>
      <c r="N259" s="1"/>
      <c r="O259" s="1"/>
      <c r="P259" s="32"/>
      <c r="Q259" s="1"/>
    </row>
    <row r="260" spans="1:17" s="3" customFormat="1" x14ac:dyDescent="0.25">
      <c r="A260" s="142"/>
      <c r="B260" s="146"/>
      <c r="C260" s="16"/>
      <c r="D260" s="16"/>
      <c r="E260" s="16"/>
      <c r="F260" s="4"/>
      <c r="G260" s="16"/>
      <c r="H260" s="16"/>
      <c r="I260" s="2"/>
      <c r="J260" s="2"/>
      <c r="K260" s="2"/>
      <c r="L260" s="2"/>
      <c r="M260" s="32"/>
      <c r="N260" s="1"/>
      <c r="O260" s="1"/>
      <c r="P260" s="32"/>
      <c r="Q260" s="1"/>
    </row>
    <row r="261" spans="1:17" s="3" customFormat="1" x14ac:dyDescent="0.25">
      <c r="A261" s="142"/>
      <c r="B261" s="146"/>
      <c r="C261" s="16"/>
      <c r="D261" s="16"/>
      <c r="E261" s="16"/>
      <c r="F261" s="4"/>
      <c r="G261" s="16"/>
      <c r="H261" s="16"/>
      <c r="I261" s="2"/>
      <c r="J261" s="2"/>
      <c r="K261" s="2"/>
      <c r="L261" s="2"/>
      <c r="M261" s="32"/>
      <c r="N261" s="1"/>
      <c r="O261" s="1"/>
      <c r="P261" s="32"/>
      <c r="Q261" s="1"/>
    </row>
    <row r="262" spans="1:17" s="3" customFormat="1" x14ac:dyDescent="0.25">
      <c r="A262" s="142"/>
      <c r="B262" s="146"/>
      <c r="C262" s="16"/>
      <c r="D262" s="16"/>
      <c r="E262" s="16"/>
      <c r="F262" s="4"/>
      <c r="G262" s="16"/>
      <c r="H262" s="16"/>
      <c r="I262" s="2"/>
      <c r="J262" s="2"/>
      <c r="K262" s="2"/>
      <c r="L262" s="2"/>
      <c r="M262" s="32"/>
      <c r="N262" s="1"/>
      <c r="O262" s="1"/>
      <c r="P262" s="32"/>
      <c r="Q262" s="1"/>
    </row>
    <row r="263" spans="1:17" s="3" customFormat="1" x14ac:dyDescent="0.25">
      <c r="A263" s="142"/>
      <c r="B263" s="146"/>
      <c r="C263" s="16"/>
      <c r="D263" s="16"/>
      <c r="E263" s="16"/>
      <c r="F263" s="4"/>
      <c r="G263" s="16"/>
      <c r="H263" s="16"/>
      <c r="I263" s="2"/>
      <c r="J263" s="2"/>
      <c r="K263" s="2"/>
      <c r="L263" s="2"/>
      <c r="M263" s="32"/>
      <c r="N263" s="1"/>
      <c r="O263" s="1"/>
      <c r="P263" s="32"/>
      <c r="Q263" s="1"/>
    </row>
    <row r="264" spans="1:17" s="3" customFormat="1" x14ac:dyDescent="0.25">
      <c r="A264" s="142"/>
      <c r="B264" s="146"/>
      <c r="C264" s="16"/>
      <c r="D264" s="16"/>
      <c r="E264" s="16"/>
      <c r="F264" s="4"/>
      <c r="G264" s="16"/>
      <c r="H264" s="16"/>
      <c r="I264" s="2"/>
      <c r="J264" s="2"/>
      <c r="K264" s="2"/>
      <c r="L264" s="2"/>
      <c r="M264" s="32"/>
      <c r="N264" s="1"/>
      <c r="O264" s="1"/>
      <c r="P264" s="32"/>
      <c r="Q264" s="1"/>
    </row>
    <row r="265" spans="1:17" s="3" customFormat="1" x14ac:dyDescent="0.25">
      <c r="A265" s="204"/>
      <c r="B265" s="205"/>
      <c r="C265" s="206"/>
      <c r="D265" s="207"/>
      <c r="E265" s="207"/>
      <c r="F265" s="208"/>
      <c r="G265" s="207"/>
      <c r="H265" s="207"/>
      <c r="I265" s="209"/>
      <c r="J265" s="209"/>
      <c r="K265" s="209"/>
      <c r="L265" s="196"/>
      <c r="M265" s="210"/>
      <c r="N265" s="105"/>
      <c r="O265" s="105"/>
      <c r="P265" s="210"/>
      <c r="Q265" s="105"/>
    </row>
    <row r="266" spans="1:17" s="3" customFormat="1" x14ac:dyDescent="0.25">
      <c r="A266" s="204"/>
      <c r="B266" s="205"/>
      <c r="C266" s="206"/>
      <c r="D266" s="207"/>
      <c r="E266" s="207"/>
      <c r="F266" s="208"/>
      <c r="G266" s="207"/>
      <c r="H266" s="207"/>
      <c r="I266" s="209"/>
      <c r="J266" s="209"/>
      <c r="K266" s="209"/>
      <c r="L266" s="196"/>
      <c r="M266" s="210"/>
      <c r="N266" s="105"/>
      <c r="O266" s="105"/>
      <c r="P266" s="210"/>
      <c r="Q266" s="105"/>
    </row>
    <row r="267" spans="1:17" s="3" customFormat="1" x14ac:dyDescent="0.25">
      <c r="A267" s="204"/>
      <c r="B267" s="205"/>
      <c r="C267" s="206"/>
      <c r="D267" s="207"/>
      <c r="E267" s="207"/>
      <c r="F267" s="208"/>
      <c r="G267" s="207"/>
      <c r="H267" s="207"/>
      <c r="I267" s="209"/>
      <c r="J267" s="209"/>
      <c r="K267" s="209"/>
      <c r="L267" s="196"/>
      <c r="M267" s="210"/>
      <c r="N267" s="105"/>
      <c r="O267" s="105"/>
      <c r="P267" s="210"/>
      <c r="Q267" s="105"/>
    </row>
    <row r="268" spans="1:17" s="3" customFormat="1" x14ac:dyDescent="0.25">
      <c r="A268" s="204"/>
      <c r="B268" s="205"/>
      <c r="C268" s="206"/>
      <c r="D268" s="207"/>
      <c r="E268" s="207"/>
      <c r="F268" s="208"/>
      <c r="G268" s="207"/>
      <c r="H268" s="207"/>
      <c r="I268" s="209"/>
      <c r="J268" s="209"/>
      <c r="K268" s="209"/>
      <c r="L268" s="196"/>
      <c r="M268" s="210"/>
      <c r="N268" s="105"/>
      <c r="O268" s="105"/>
      <c r="P268" s="210"/>
      <c r="Q268" s="105"/>
    </row>
    <row r="269" spans="1:17" s="3" customFormat="1" x14ac:dyDescent="0.25">
      <c r="A269" s="204"/>
      <c r="B269" s="205"/>
      <c r="C269" s="206"/>
      <c r="D269" s="207"/>
      <c r="E269" s="207"/>
      <c r="F269" s="208"/>
      <c r="G269" s="207"/>
      <c r="H269" s="207"/>
      <c r="I269" s="209"/>
      <c r="J269" s="209"/>
      <c r="K269" s="209"/>
      <c r="L269" s="196"/>
      <c r="M269" s="210"/>
      <c r="N269" s="105"/>
      <c r="O269" s="105"/>
      <c r="P269" s="210"/>
      <c r="Q269" s="105"/>
    </row>
    <row r="270" spans="1:17" s="3" customFormat="1" x14ac:dyDescent="0.25">
      <c r="A270" s="204"/>
      <c r="B270" s="205"/>
      <c r="C270" s="206"/>
      <c r="D270" s="207"/>
      <c r="E270" s="207"/>
      <c r="F270" s="208"/>
      <c r="G270" s="207"/>
      <c r="H270" s="207"/>
      <c r="I270" s="209"/>
      <c r="J270" s="209"/>
      <c r="K270" s="209"/>
      <c r="L270" s="196"/>
      <c r="M270" s="210"/>
      <c r="N270" s="105"/>
      <c r="O270" s="105"/>
      <c r="P270" s="210"/>
      <c r="Q270" s="105"/>
    </row>
    <row r="271" spans="1:17" s="3" customFormat="1" x14ac:dyDescent="0.25">
      <c r="A271" s="204"/>
      <c r="B271" s="205"/>
      <c r="C271" s="206"/>
      <c r="D271" s="207"/>
      <c r="E271" s="207"/>
      <c r="F271" s="208"/>
      <c r="G271" s="207"/>
      <c r="H271" s="207"/>
      <c r="I271" s="209"/>
      <c r="J271" s="209"/>
      <c r="K271" s="209"/>
      <c r="L271" s="196"/>
      <c r="M271" s="210"/>
      <c r="N271" s="105"/>
      <c r="O271" s="105"/>
      <c r="P271" s="210"/>
      <c r="Q271" s="105"/>
    </row>
    <row r="272" spans="1:17" s="3" customFormat="1" x14ac:dyDescent="0.25">
      <c r="A272" s="204"/>
      <c r="B272" s="205"/>
      <c r="C272" s="206"/>
      <c r="D272" s="207"/>
      <c r="E272" s="207"/>
      <c r="F272" s="208"/>
      <c r="G272" s="207"/>
      <c r="H272" s="207"/>
      <c r="I272" s="209"/>
      <c r="J272" s="209"/>
      <c r="K272" s="209"/>
      <c r="L272" s="196"/>
      <c r="M272" s="210"/>
      <c r="N272" s="105"/>
      <c r="O272" s="105"/>
      <c r="P272" s="210"/>
      <c r="Q272" s="105"/>
    </row>
    <row r="273" spans="1:17" s="3" customFormat="1" x14ac:dyDescent="0.25">
      <c r="A273" s="204"/>
      <c r="B273" s="205"/>
      <c r="C273" s="206"/>
      <c r="D273" s="207"/>
      <c r="E273" s="207"/>
      <c r="F273" s="208"/>
      <c r="G273" s="207"/>
      <c r="H273" s="207"/>
      <c r="I273" s="209"/>
      <c r="J273" s="209"/>
      <c r="K273" s="209"/>
      <c r="L273" s="196"/>
      <c r="M273" s="210"/>
      <c r="N273" s="105"/>
      <c r="O273" s="105"/>
      <c r="P273" s="210"/>
      <c r="Q273" s="105"/>
    </row>
    <row r="274" spans="1:17" s="3" customFormat="1" x14ac:dyDescent="0.25">
      <c r="A274" s="204"/>
      <c r="B274" s="205"/>
      <c r="C274" s="206"/>
      <c r="D274" s="207"/>
      <c r="E274" s="207"/>
      <c r="F274" s="208"/>
      <c r="G274" s="207"/>
      <c r="H274" s="207"/>
      <c r="I274" s="209"/>
      <c r="J274" s="209"/>
      <c r="K274" s="209"/>
      <c r="L274" s="196"/>
      <c r="M274" s="210"/>
      <c r="N274" s="105"/>
      <c r="O274" s="105"/>
      <c r="P274" s="210"/>
      <c r="Q274" s="105"/>
    </row>
    <row r="275" spans="1:17" s="3" customFormat="1" x14ac:dyDescent="0.25">
      <c r="A275" s="204"/>
      <c r="B275" s="205"/>
      <c r="C275" s="206"/>
      <c r="D275" s="207"/>
      <c r="E275" s="207"/>
      <c r="F275" s="208"/>
      <c r="G275" s="207"/>
      <c r="H275" s="207"/>
      <c r="I275" s="209"/>
      <c r="J275" s="209"/>
      <c r="K275" s="209"/>
      <c r="L275" s="196"/>
      <c r="M275" s="210"/>
      <c r="N275" s="105"/>
      <c r="O275" s="105"/>
      <c r="P275" s="210"/>
      <c r="Q275" s="105"/>
    </row>
    <row r="276" spans="1:17" s="3" customFormat="1" x14ac:dyDescent="0.25">
      <c r="A276" s="204"/>
      <c r="B276" s="205"/>
      <c r="C276" s="206"/>
      <c r="D276" s="207"/>
      <c r="E276" s="207"/>
      <c r="F276" s="208"/>
      <c r="G276" s="207"/>
      <c r="H276" s="207"/>
      <c r="I276" s="209"/>
      <c r="J276" s="209"/>
      <c r="K276" s="209"/>
      <c r="L276" s="196"/>
      <c r="M276" s="210"/>
      <c r="N276" s="105"/>
      <c r="O276" s="105"/>
      <c r="P276" s="210"/>
      <c r="Q276" s="105"/>
    </row>
    <row r="277" spans="1:17" s="3" customFormat="1" x14ac:dyDescent="0.25">
      <c r="A277" s="204"/>
      <c r="B277" s="205"/>
      <c r="C277" s="206"/>
      <c r="D277" s="207"/>
      <c r="E277" s="207"/>
      <c r="F277" s="208"/>
      <c r="G277" s="207"/>
      <c r="H277" s="207"/>
      <c r="I277" s="209"/>
      <c r="J277" s="209"/>
      <c r="K277" s="209"/>
      <c r="L277" s="196"/>
      <c r="M277" s="210"/>
      <c r="N277" s="105"/>
      <c r="O277" s="105"/>
      <c r="P277" s="210"/>
      <c r="Q277" s="105"/>
    </row>
  </sheetData>
  <sortState ref="A147:AH154">
    <sortCondition ref="A147:A154"/>
    <sortCondition ref="I147:I154"/>
  </sortState>
  <mergeCells count="418">
    <mergeCell ref="M241:N241"/>
    <mergeCell ref="P241:Q241"/>
    <mergeCell ref="A242:B242"/>
    <mergeCell ref="D242:J242"/>
    <mergeCell ref="M242:N242"/>
    <mergeCell ref="P242:Q242"/>
    <mergeCell ref="A243:B243"/>
    <mergeCell ref="D243:J243"/>
    <mergeCell ref="A248:Q248"/>
    <mergeCell ref="A244:B244"/>
    <mergeCell ref="D244:J244"/>
    <mergeCell ref="M244:N244"/>
    <mergeCell ref="P244:Q244"/>
    <mergeCell ref="A245:B245"/>
    <mergeCell ref="D245:J245"/>
    <mergeCell ref="M245:N245"/>
    <mergeCell ref="P245:Q245"/>
    <mergeCell ref="A246:B246"/>
    <mergeCell ref="D246:J246"/>
    <mergeCell ref="M246:N246"/>
    <mergeCell ref="P246:Q246"/>
    <mergeCell ref="A236:B236"/>
    <mergeCell ref="D236:J236"/>
    <mergeCell ref="M236:N236"/>
    <mergeCell ref="P236:Q236"/>
    <mergeCell ref="A237:B237"/>
    <mergeCell ref="D237:J237"/>
    <mergeCell ref="M237:N237"/>
    <mergeCell ref="P237:Q237"/>
    <mergeCell ref="M243:N243"/>
    <mergeCell ref="P243:Q243"/>
    <mergeCell ref="A238:B238"/>
    <mergeCell ref="D238:J238"/>
    <mergeCell ref="M238:N238"/>
    <mergeCell ref="P238:Q238"/>
    <mergeCell ref="A239:B239"/>
    <mergeCell ref="D239:J239"/>
    <mergeCell ref="M239:N239"/>
    <mergeCell ref="P239:Q239"/>
    <mergeCell ref="A240:B240"/>
    <mergeCell ref="D240:J240"/>
    <mergeCell ref="M240:N240"/>
    <mergeCell ref="P240:Q240"/>
    <mergeCell ref="A241:B241"/>
    <mergeCell ref="D241:J241"/>
    <mergeCell ref="A233:B233"/>
    <mergeCell ref="D233:J233"/>
    <mergeCell ref="M233:N233"/>
    <mergeCell ref="P233:Q233"/>
    <mergeCell ref="A234:B234"/>
    <mergeCell ref="D234:J234"/>
    <mergeCell ref="M234:N234"/>
    <mergeCell ref="P234:Q234"/>
    <mergeCell ref="A235:B235"/>
    <mergeCell ref="D235:J235"/>
    <mergeCell ref="M235:N235"/>
    <mergeCell ref="P235:Q235"/>
    <mergeCell ref="A230:B230"/>
    <mergeCell ref="D230:J230"/>
    <mergeCell ref="M230:N230"/>
    <mergeCell ref="P230:Q230"/>
    <mergeCell ref="A231:B231"/>
    <mergeCell ref="D231:J231"/>
    <mergeCell ref="M231:N231"/>
    <mergeCell ref="P231:Q231"/>
    <mergeCell ref="A232:B232"/>
    <mergeCell ref="D232:J232"/>
    <mergeCell ref="M232:N232"/>
    <mergeCell ref="P232:Q232"/>
    <mergeCell ref="A227:B227"/>
    <mergeCell ref="D227:J227"/>
    <mergeCell ref="M227:N227"/>
    <mergeCell ref="P227:Q227"/>
    <mergeCell ref="A228:B228"/>
    <mergeCell ref="D228:J228"/>
    <mergeCell ref="M228:N228"/>
    <mergeCell ref="P228:Q228"/>
    <mergeCell ref="A229:Q229"/>
    <mergeCell ref="A224:B224"/>
    <mergeCell ref="D224:J224"/>
    <mergeCell ref="M224:N224"/>
    <mergeCell ref="P224:Q224"/>
    <mergeCell ref="A225:B225"/>
    <mergeCell ref="D225:J225"/>
    <mergeCell ref="M225:N225"/>
    <mergeCell ref="P225:Q225"/>
    <mergeCell ref="A226:B226"/>
    <mergeCell ref="D226:J226"/>
    <mergeCell ref="M226:N226"/>
    <mergeCell ref="P226:Q226"/>
    <mergeCell ref="A221:B221"/>
    <mergeCell ref="D221:J221"/>
    <mergeCell ref="M221:N221"/>
    <mergeCell ref="P221:Q221"/>
    <mergeCell ref="A222:B222"/>
    <mergeCell ref="D222:J222"/>
    <mergeCell ref="M222:N222"/>
    <mergeCell ref="P222:Q222"/>
    <mergeCell ref="A223:B223"/>
    <mergeCell ref="D223:J223"/>
    <mergeCell ref="M223:N223"/>
    <mergeCell ref="P223:Q223"/>
    <mergeCell ref="A218:B218"/>
    <mergeCell ref="D218:J218"/>
    <mergeCell ref="M218:N218"/>
    <mergeCell ref="P218:Q218"/>
    <mergeCell ref="A219:B219"/>
    <mergeCell ref="D219:J219"/>
    <mergeCell ref="M219:N219"/>
    <mergeCell ref="P219:Q219"/>
    <mergeCell ref="A220:B220"/>
    <mergeCell ref="D220:J220"/>
    <mergeCell ref="M220:N220"/>
    <mergeCell ref="P220:Q220"/>
    <mergeCell ref="A215:B215"/>
    <mergeCell ref="D215:J215"/>
    <mergeCell ref="M215:N215"/>
    <mergeCell ref="P215:Q215"/>
    <mergeCell ref="A216:B216"/>
    <mergeCell ref="D216:J216"/>
    <mergeCell ref="M216:N216"/>
    <mergeCell ref="P216:Q216"/>
    <mergeCell ref="A217:B217"/>
    <mergeCell ref="D217:J217"/>
    <mergeCell ref="M217:N217"/>
    <mergeCell ref="P217:Q217"/>
    <mergeCell ref="A212:Q212"/>
    <mergeCell ref="A213:B213"/>
    <mergeCell ref="D213:J213"/>
    <mergeCell ref="M213:N213"/>
    <mergeCell ref="P213:Q213"/>
    <mergeCell ref="A214:B214"/>
    <mergeCell ref="D214:J214"/>
    <mergeCell ref="M214:N214"/>
    <mergeCell ref="P214:Q214"/>
    <mergeCell ref="A209:B209"/>
    <mergeCell ref="D209:J209"/>
    <mergeCell ref="M209:N209"/>
    <mergeCell ref="P209:Q209"/>
    <mergeCell ref="A210:B210"/>
    <mergeCell ref="D210:J210"/>
    <mergeCell ref="M210:N210"/>
    <mergeCell ref="P210:Q210"/>
    <mergeCell ref="A211:B211"/>
    <mergeCell ref="D211:J211"/>
    <mergeCell ref="M211:N211"/>
    <mergeCell ref="P211:Q211"/>
    <mergeCell ref="A206:B206"/>
    <mergeCell ref="D206:J206"/>
    <mergeCell ref="M206:N206"/>
    <mergeCell ref="P206:Q206"/>
    <mergeCell ref="A207:B207"/>
    <mergeCell ref="D207:J207"/>
    <mergeCell ref="M207:N207"/>
    <mergeCell ref="P207:Q207"/>
    <mergeCell ref="A208:B208"/>
    <mergeCell ref="D208:J208"/>
    <mergeCell ref="M208:N208"/>
    <mergeCell ref="P208:Q208"/>
    <mergeCell ref="A203:B203"/>
    <mergeCell ref="D203:J203"/>
    <mergeCell ref="M203:N203"/>
    <mergeCell ref="P203:Q203"/>
    <mergeCell ref="A204:B204"/>
    <mergeCell ref="D204:J204"/>
    <mergeCell ref="M204:N204"/>
    <mergeCell ref="P204:Q204"/>
    <mergeCell ref="A205:B205"/>
    <mergeCell ref="D205:J205"/>
    <mergeCell ref="M205:N205"/>
    <mergeCell ref="P205:Q205"/>
    <mergeCell ref="A200:B200"/>
    <mergeCell ref="D200:J200"/>
    <mergeCell ref="M200:N200"/>
    <mergeCell ref="P200:Q200"/>
    <mergeCell ref="A201:B201"/>
    <mergeCell ref="D201:J201"/>
    <mergeCell ref="M201:N201"/>
    <mergeCell ref="P201:Q201"/>
    <mergeCell ref="A202:B202"/>
    <mergeCell ref="D202:J202"/>
    <mergeCell ref="M202:N202"/>
    <mergeCell ref="P202:Q202"/>
    <mergeCell ref="A197:Q197"/>
    <mergeCell ref="A198:B198"/>
    <mergeCell ref="D198:J198"/>
    <mergeCell ref="M198:N198"/>
    <mergeCell ref="P198:Q198"/>
    <mergeCell ref="A199:B199"/>
    <mergeCell ref="D199:J199"/>
    <mergeCell ref="M199:N199"/>
    <mergeCell ref="P199:Q199"/>
    <mergeCell ref="A195:Q195"/>
    <mergeCell ref="A196:C196"/>
    <mergeCell ref="D196:J196"/>
    <mergeCell ref="M196:N196"/>
    <mergeCell ref="P196:Q196"/>
    <mergeCell ref="A155:A157"/>
    <mergeCell ref="B155:B157"/>
    <mergeCell ref="A147:A149"/>
    <mergeCell ref="A124:A125"/>
    <mergeCell ref="B124:B125"/>
    <mergeCell ref="A130:A131"/>
    <mergeCell ref="A141:A142"/>
    <mergeCell ref="B141:B142"/>
    <mergeCell ref="B190:B191"/>
    <mergeCell ref="C141:C142"/>
    <mergeCell ref="A182:A185"/>
    <mergeCell ref="J178:J179"/>
    <mergeCell ref="J163:J164"/>
    <mergeCell ref="H128:H129"/>
    <mergeCell ref="D184:D185"/>
    <mergeCell ref="A136:A138"/>
    <mergeCell ref="B136:B138"/>
    <mergeCell ref="E178:E179"/>
    <mergeCell ref="A180:A181"/>
    <mergeCell ref="B84:B85"/>
    <mergeCell ref="A92:A93"/>
    <mergeCell ref="B92:B93"/>
    <mergeCell ref="C92:C93"/>
    <mergeCell ref="E116:E117"/>
    <mergeCell ref="F116:F117"/>
    <mergeCell ref="A115:Q115"/>
    <mergeCell ref="L116:L117"/>
    <mergeCell ref="A97:A100"/>
    <mergeCell ref="B97:B100"/>
    <mergeCell ref="A95:A96"/>
    <mergeCell ref="B95:B96"/>
    <mergeCell ref="C95:C96"/>
    <mergeCell ref="A108:A111"/>
    <mergeCell ref="B108:B111"/>
    <mergeCell ref="C108:C111"/>
    <mergeCell ref="A116:A117"/>
    <mergeCell ref="B116:B117"/>
    <mergeCell ref="G116:G117"/>
    <mergeCell ref="J116:J117"/>
    <mergeCell ref="K116:K117"/>
    <mergeCell ref="C104:C105"/>
    <mergeCell ref="H104:H105"/>
    <mergeCell ref="C97:C100"/>
    <mergeCell ref="A21:A24"/>
    <mergeCell ref="B21:B24"/>
    <mergeCell ref="A25:A28"/>
    <mergeCell ref="B25:B28"/>
    <mergeCell ref="A29:A30"/>
    <mergeCell ref="B29:B30"/>
    <mergeCell ref="A80:A83"/>
    <mergeCell ref="B42:B47"/>
    <mergeCell ref="A70:A75"/>
    <mergeCell ref="B70:B75"/>
    <mergeCell ref="A58:A61"/>
    <mergeCell ref="B58:B61"/>
    <mergeCell ref="A76:A79"/>
    <mergeCell ref="B76:B79"/>
    <mergeCell ref="A34:Q34"/>
    <mergeCell ref="B180:B181"/>
    <mergeCell ref="A178:A179"/>
    <mergeCell ref="B178:B179"/>
    <mergeCell ref="A150:A152"/>
    <mergeCell ref="B150:B152"/>
    <mergeCell ref="A177:Q177"/>
    <mergeCell ref="A192:A193"/>
    <mergeCell ref="B192:B193"/>
    <mergeCell ref="D186:D187"/>
    <mergeCell ref="E186:E187"/>
    <mergeCell ref="A188:A189"/>
    <mergeCell ref="A186:A187"/>
    <mergeCell ref="D190:D191"/>
    <mergeCell ref="E190:E191"/>
    <mergeCell ref="E192:E193"/>
    <mergeCell ref="A190:A191"/>
    <mergeCell ref="B186:B187"/>
    <mergeCell ref="D192:D193"/>
    <mergeCell ref="O178:O179"/>
    <mergeCell ref="M178:N178"/>
    <mergeCell ref="P178:Q178"/>
    <mergeCell ref="H163:H164"/>
    <mergeCell ref="I163:I164"/>
    <mergeCell ref="O163:O164"/>
    <mergeCell ref="A194:Q194"/>
    <mergeCell ref="F178:F179"/>
    <mergeCell ref="G178:G179"/>
    <mergeCell ref="H178:H179"/>
    <mergeCell ref="I178:I179"/>
    <mergeCell ref="E184:E185"/>
    <mergeCell ref="K178:K179"/>
    <mergeCell ref="A162:Q162"/>
    <mergeCell ref="A153:A154"/>
    <mergeCell ref="B153:B154"/>
    <mergeCell ref="C153:C154"/>
    <mergeCell ref="B182:B185"/>
    <mergeCell ref="B188:B189"/>
    <mergeCell ref="E182:E183"/>
    <mergeCell ref="D188:D189"/>
    <mergeCell ref="E188:E189"/>
    <mergeCell ref="D180:D181"/>
    <mergeCell ref="E180:E181"/>
    <mergeCell ref="D182:D183"/>
    <mergeCell ref="E163:E164"/>
    <mergeCell ref="K163:K164"/>
    <mergeCell ref="M163:N163"/>
    <mergeCell ref="P163:Q163"/>
    <mergeCell ref="C178:C179"/>
    <mergeCell ref="G163:G164"/>
    <mergeCell ref="A122:A123"/>
    <mergeCell ref="K128:K129"/>
    <mergeCell ref="B147:B149"/>
    <mergeCell ref="A163:A164"/>
    <mergeCell ref="B163:B164"/>
    <mergeCell ref="C163:C164"/>
    <mergeCell ref="D163:D164"/>
    <mergeCell ref="L178:L179"/>
    <mergeCell ref="L163:L164"/>
    <mergeCell ref="B122:B123"/>
    <mergeCell ref="D178:D179"/>
    <mergeCell ref="F128:F129"/>
    <mergeCell ref="B130:B131"/>
    <mergeCell ref="A133:A134"/>
    <mergeCell ref="B133:B134"/>
    <mergeCell ref="A128:A129"/>
    <mergeCell ref="B128:B129"/>
    <mergeCell ref="D128:D129"/>
    <mergeCell ref="F163:F164"/>
    <mergeCell ref="A104:A105"/>
    <mergeCell ref="B104:B105"/>
    <mergeCell ref="E128:E129"/>
    <mergeCell ref="O128:O129"/>
    <mergeCell ref="J128:J129"/>
    <mergeCell ref="C124:C125"/>
    <mergeCell ref="H116:H117"/>
    <mergeCell ref="I116:I117"/>
    <mergeCell ref="I128:I129"/>
    <mergeCell ref="H122:H123"/>
    <mergeCell ref="H124:H125"/>
    <mergeCell ref="C122:C123"/>
    <mergeCell ref="M128:N128"/>
    <mergeCell ref="L128:L129"/>
    <mergeCell ref="A127:Q127"/>
    <mergeCell ref="P128:Q128"/>
    <mergeCell ref="P116:Q116"/>
    <mergeCell ref="O116:O117"/>
    <mergeCell ref="M116:N116"/>
    <mergeCell ref="C116:C117"/>
    <mergeCell ref="D116:D117"/>
    <mergeCell ref="G128:G129"/>
    <mergeCell ref="C128:C129"/>
    <mergeCell ref="A1:Q1"/>
    <mergeCell ref="A2:Q2"/>
    <mergeCell ref="A3:Q3"/>
    <mergeCell ref="A4:Q4"/>
    <mergeCell ref="A5:Q5"/>
    <mergeCell ref="A8:Q8"/>
    <mergeCell ref="A6:A7"/>
    <mergeCell ref="M6:N6"/>
    <mergeCell ref="B68:B69"/>
    <mergeCell ref="A64:A65"/>
    <mergeCell ref="B64:B65"/>
    <mergeCell ref="A66:A67"/>
    <mergeCell ref="B66:B67"/>
    <mergeCell ref="A35:A36"/>
    <mergeCell ref="A48:A56"/>
    <mergeCell ref="B48:B56"/>
    <mergeCell ref="A37:A40"/>
    <mergeCell ref="B37:B40"/>
    <mergeCell ref="A42:A47"/>
    <mergeCell ref="C35:C36"/>
    <mergeCell ref="D35:D36"/>
    <mergeCell ref="E35:E36"/>
    <mergeCell ref="A17:A20"/>
    <mergeCell ref="L6:L7"/>
    <mergeCell ref="K6:K7"/>
    <mergeCell ref="J6:J7"/>
    <mergeCell ref="I6:I7"/>
    <mergeCell ref="H6:H7"/>
    <mergeCell ref="G6:G7"/>
    <mergeCell ref="P35:Q35"/>
    <mergeCell ref="B13:B16"/>
    <mergeCell ref="B35:B36"/>
    <mergeCell ref="B31:B32"/>
    <mergeCell ref="K35:K36"/>
    <mergeCell ref="D6:D7"/>
    <mergeCell ref="C6:C7"/>
    <mergeCell ref="B6:B7"/>
    <mergeCell ref="E6:E7"/>
    <mergeCell ref="F6:F7"/>
    <mergeCell ref="O35:O36"/>
    <mergeCell ref="M35:N35"/>
    <mergeCell ref="L35:L36"/>
    <mergeCell ref="G35:G36"/>
    <mergeCell ref="H35:H36"/>
    <mergeCell ref="I35:I36"/>
    <mergeCell ref="J35:J36"/>
    <mergeCell ref="B17:B20"/>
    <mergeCell ref="P6:Q6"/>
    <mergeCell ref="A9:A12"/>
    <mergeCell ref="B9:B12"/>
    <mergeCell ref="A13:A16"/>
    <mergeCell ref="P89:Q89"/>
    <mergeCell ref="A88:Q88"/>
    <mergeCell ref="B80:B83"/>
    <mergeCell ref="C89:C90"/>
    <mergeCell ref="D89:D90"/>
    <mergeCell ref="E89:E90"/>
    <mergeCell ref="F89:F90"/>
    <mergeCell ref="G89:G90"/>
    <mergeCell ref="H89:H90"/>
    <mergeCell ref="A84:A85"/>
    <mergeCell ref="L89:L90"/>
    <mergeCell ref="C58:C61"/>
    <mergeCell ref="A31:A32"/>
    <mergeCell ref="A68:A69"/>
    <mergeCell ref="M89:N89"/>
    <mergeCell ref="I89:I90"/>
    <mergeCell ref="K89:K90"/>
    <mergeCell ref="J89:J90"/>
    <mergeCell ref="A89:A90"/>
    <mergeCell ref="B89:B90"/>
    <mergeCell ref="F35:F36"/>
  </mergeCells>
  <pageMargins left="0.19685039370078741" right="0.15748031496062992" top="0.15748031496062992" bottom="0.15748031496062992" header="0.15748031496062992" footer="0.15748031496062992"/>
  <pageSetup paperSize="9" scale="72" fitToHeight="6" orientation="landscape" r:id="rId1"/>
  <rowBreaks count="3" manualBreakCount="3">
    <brk id="96" max="16383" man="1"/>
    <brk id="144" max="16" man="1"/>
    <brk id="18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ТД Керамика и Клинкер - Леонов В.В.</dc:creator>
  <cp:lastModifiedBy>Дмитрий Абрамов</cp:lastModifiedBy>
  <cp:lastPrinted>2018-02-01T09:05:14Z</cp:lastPrinted>
  <dcterms:created xsi:type="dcterms:W3CDTF">2016-06-03T13:39:29Z</dcterms:created>
  <dcterms:modified xsi:type="dcterms:W3CDTF">2018-02-21T06:26:30Z</dcterms:modified>
</cp:coreProperties>
</file>