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митрий\Google Диск\2018\Прайсы 2018\"/>
    </mc:Choice>
  </mc:AlternateContent>
  <bookViews>
    <workbookView xWindow="0" yWindow="0" windowWidth="28800" windowHeight="12135"/>
  </bookViews>
  <sheets>
    <sheet name="Лист1" sheetId="1" r:id="rId1"/>
  </sheets>
  <definedNames>
    <definedName name="_xlnm.Print_Area" localSheetId="0">Лист1!$A$1:$O$174</definedName>
  </definedNames>
  <calcPr calcId="152511"/>
</workbook>
</file>

<file path=xl/calcChain.xml><?xml version="1.0" encoding="utf-8"?>
<calcChain xmlns="http://schemas.openxmlformats.org/spreadsheetml/2006/main">
  <c r="N144" i="1" l="1"/>
  <c r="N143" i="1"/>
  <c r="N142" i="1"/>
  <c r="N141" i="1"/>
  <c r="N140" i="1"/>
  <c r="N139" i="1"/>
  <c r="N138" i="1"/>
  <c r="N137" i="1"/>
  <c r="N136" i="1"/>
  <c r="N135" i="1"/>
  <c r="N134" i="1"/>
  <c r="N129" i="1"/>
  <c r="N128" i="1"/>
  <c r="N127" i="1"/>
  <c r="N126" i="1"/>
  <c r="N125" i="1"/>
  <c r="N124" i="1"/>
  <c r="N123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5" i="1"/>
  <c r="N84" i="1"/>
  <c r="N83" i="1"/>
  <c r="N82" i="1"/>
  <c r="N81" i="1"/>
  <c r="N80" i="1"/>
  <c r="N79" i="1"/>
  <c r="N78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1" i="1"/>
  <c r="N20" i="1"/>
  <c r="N19" i="1"/>
  <c r="N18" i="1"/>
  <c r="N17" i="1"/>
  <c r="N16" i="1"/>
  <c r="N15" i="1"/>
  <c r="N14" i="1"/>
  <c r="N13" i="1"/>
  <c r="N12" i="1"/>
  <c r="N11" i="1"/>
  <c r="N10" i="1"/>
  <c r="J144" i="1"/>
  <c r="J143" i="1"/>
  <c r="J142" i="1"/>
  <c r="J141" i="1"/>
  <c r="J140" i="1"/>
  <c r="J139" i="1"/>
  <c r="J138" i="1"/>
  <c r="J137" i="1"/>
  <c r="J136" i="1"/>
  <c r="J135" i="1"/>
  <c r="J134" i="1"/>
  <c r="J129" i="1"/>
  <c r="J128" i="1"/>
  <c r="J127" i="1"/>
  <c r="J126" i="1"/>
  <c r="J125" i="1"/>
  <c r="J124" i="1"/>
  <c r="J123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5" i="1"/>
  <c r="J84" i="1"/>
  <c r="J83" i="1"/>
  <c r="J82" i="1"/>
  <c r="J81" i="1"/>
  <c r="J80" i="1"/>
  <c r="J79" i="1"/>
  <c r="J78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1" i="1"/>
  <c r="J20" i="1"/>
  <c r="J19" i="1"/>
  <c r="J18" i="1"/>
  <c r="J17" i="1"/>
  <c r="J16" i="1"/>
  <c r="J15" i="1"/>
  <c r="J14" i="1"/>
  <c r="J13" i="1"/>
  <c r="J12" i="1"/>
  <c r="J11" i="1"/>
  <c r="J10" i="1"/>
  <c r="L169" i="1" l="1"/>
  <c r="L170" i="1"/>
  <c r="L168" i="1"/>
  <c r="L167" i="1"/>
  <c r="L166" i="1"/>
  <c r="L165" i="1"/>
  <c r="L163" i="1"/>
  <c r="L162" i="1"/>
  <c r="L161" i="1"/>
  <c r="L160" i="1"/>
  <c r="L159" i="1"/>
  <c r="L150" i="1"/>
</calcChain>
</file>

<file path=xl/sharedStrings.xml><?xml version="1.0" encoding="utf-8"?>
<sst xmlns="http://schemas.openxmlformats.org/spreadsheetml/2006/main" count="676" uniqueCount="241">
  <si>
    <t>RT 101</t>
  </si>
  <si>
    <t>PRIMA</t>
  </si>
  <si>
    <t>RT 102</t>
  </si>
  <si>
    <t>RT 103</t>
  </si>
  <si>
    <t>RT 207</t>
  </si>
  <si>
    <t>CLASSICA</t>
  </si>
  <si>
    <t>RT 215</t>
  </si>
  <si>
    <t>RT 307</t>
  </si>
  <si>
    <t>RUSTICA</t>
  </si>
  <si>
    <t>RT 406</t>
  </si>
  <si>
    <t>RT 412</t>
  </si>
  <si>
    <t>RT 417</t>
  </si>
  <si>
    <t>RT 418</t>
  </si>
  <si>
    <t>RT 433</t>
  </si>
  <si>
    <t>RT 434</t>
  </si>
  <si>
    <t>RT 435</t>
  </si>
  <si>
    <t>RT 436</t>
  </si>
  <si>
    <t>RT 438</t>
  </si>
  <si>
    <t>RT 448</t>
  </si>
  <si>
    <t>RT 449</t>
  </si>
  <si>
    <t>RT 473</t>
  </si>
  <si>
    <t>RT 474</t>
  </si>
  <si>
    <t>RT 475</t>
  </si>
  <si>
    <t>RT 476</t>
  </si>
  <si>
    <t>RT 481</t>
  </si>
  <si>
    <t>RT 483</t>
  </si>
  <si>
    <t>RT 487</t>
  </si>
  <si>
    <t>RT 495</t>
  </si>
  <si>
    <t>RT 499</t>
  </si>
  <si>
    <t>RT 601</t>
  </si>
  <si>
    <t>Schwarz rustikal Innova</t>
  </si>
  <si>
    <t>INNOVA</t>
  </si>
  <si>
    <t>RT 602</t>
  </si>
  <si>
    <t>Schwarz/grau rustikal Innova</t>
  </si>
  <si>
    <t>RT 603</t>
  </si>
  <si>
    <t>Grau rustikal Innova</t>
  </si>
  <si>
    <t>RT 610</t>
  </si>
  <si>
    <t>Blaubunt glatt</t>
  </si>
  <si>
    <t>RT 611</t>
  </si>
  <si>
    <t>Rotblaubunt glatt</t>
  </si>
  <si>
    <t>Ultima</t>
  </si>
  <si>
    <t>RT 150</t>
  </si>
  <si>
    <t>RT 151</t>
  </si>
  <si>
    <t>RT 152</t>
  </si>
  <si>
    <t>RT 153</t>
  </si>
  <si>
    <t>RT 154</t>
  </si>
  <si>
    <t>RT 155</t>
  </si>
  <si>
    <t>RT 156</t>
  </si>
  <si>
    <t>RT 157</t>
  </si>
  <si>
    <t xml:space="preserve"> SPEZIALFARBEN </t>
  </si>
  <si>
    <t>SPEZIALFARBEN</t>
  </si>
  <si>
    <t>RT 513</t>
  </si>
  <si>
    <t>RT 515</t>
  </si>
  <si>
    <t>RT 517</t>
  </si>
  <si>
    <t>RT 520</t>
  </si>
  <si>
    <t>RT 522</t>
  </si>
  <si>
    <t>RT 526</t>
  </si>
  <si>
    <t>RT 531</t>
  </si>
  <si>
    <t>RT 532</t>
  </si>
  <si>
    <t>RT 534</t>
  </si>
  <si>
    <t>RT 536</t>
  </si>
  <si>
    <t>RT 540</t>
  </si>
  <si>
    <t xml:space="preserve"> SPEZIALFARBEN</t>
  </si>
  <si>
    <t>RT 542</t>
  </si>
  <si>
    <t xml:space="preserve">RT 546 </t>
  </si>
  <si>
    <t xml:space="preserve">RT 547 </t>
  </si>
  <si>
    <t>RT 548</t>
  </si>
  <si>
    <t>RT 550</t>
  </si>
  <si>
    <t>RT 570</t>
  </si>
  <si>
    <t>FUSION</t>
  </si>
  <si>
    <t>RT 571</t>
  </si>
  <si>
    <t>RT 572</t>
  </si>
  <si>
    <t xml:space="preserve"> FUSION</t>
  </si>
  <si>
    <t xml:space="preserve">RT 573  </t>
  </si>
  <si>
    <t>RT 575</t>
  </si>
  <si>
    <t>RT 574</t>
  </si>
  <si>
    <t>RT 510</t>
  </si>
  <si>
    <t>м2</t>
  </si>
  <si>
    <t>DNF</t>
  </si>
  <si>
    <t>NF</t>
  </si>
  <si>
    <t>HF</t>
  </si>
  <si>
    <t>Gelb Handstrichziegel</t>
  </si>
  <si>
    <t>Gelb geflammt Handstrichziegel</t>
  </si>
  <si>
    <t>Rot Handstrichziegel</t>
  </si>
  <si>
    <t>Rotbunt Handstrichziegel</t>
  </si>
  <si>
    <t>Rotbunt Handstrichziegel geflammt</t>
  </si>
  <si>
    <t>Gelb Malakit Handstrichziegel</t>
  </si>
  <si>
    <t>Rotbunt  Handstrichziegel</t>
  </si>
  <si>
    <t>Nordsee Handstrichziegel</t>
  </si>
  <si>
    <t>Rosé Handstrichziegel</t>
  </si>
  <si>
    <t>Altrot Siena Handstrichziegel</t>
  </si>
  <si>
    <t>Rot nuanciert Handstrichziegel</t>
  </si>
  <si>
    <t>Altrot Handstrichziegel</t>
  </si>
  <si>
    <t>Gelb Heide Handstrichziegel</t>
  </si>
  <si>
    <t>Weiß/gelb Genova Handstrichziegel</t>
  </si>
  <si>
    <t>Gelb/rot Sevilla Handstrichziegel</t>
  </si>
  <si>
    <t>Gelbbraun Torino Handstrichziegel</t>
  </si>
  <si>
    <t>Umbra Handstrichziegel</t>
  </si>
  <si>
    <t>Gelbbraun Verona Handstrichziegel</t>
  </si>
  <si>
    <t>Rot/gelb Valencia Handstrichziegel</t>
  </si>
  <si>
    <t xml:space="preserve"> Fusion Handstrichziegel</t>
  </si>
  <si>
    <t>Fusion Handstrichziegel</t>
  </si>
  <si>
    <t xml:space="preserve"> Blaugedämpft Handstrichziegel</t>
  </si>
  <si>
    <t>Blaugedämpft Alhambra Handstrichziegel</t>
  </si>
  <si>
    <t>Graugedämpft Delfi Handstrichziegel</t>
  </si>
  <si>
    <t>Negro mit Kohle Handstrichziegel</t>
  </si>
  <si>
    <t>Alexandria Handstrichziegel</t>
  </si>
  <si>
    <t>Windsor Handstrichziegel</t>
  </si>
  <si>
    <t>Colosseum Handstrichziegel</t>
  </si>
  <si>
    <t>Villanova Handstrichziegel</t>
  </si>
  <si>
    <t>Parma Handstrichziegel</t>
  </si>
  <si>
    <t>Pompeji Handstrichziegel</t>
  </si>
  <si>
    <t>Pantheon Handstrichziegel</t>
  </si>
  <si>
    <t xml:space="preserve"> Apollon Handstrichziegel</t>
  </si>
  <si>
    <t>Attika Handstrichziegel</t>
  </si>
  <si>
    <t>Helios Handstrichziegel</t>
  </si>
  <si>
    <t xml:space="preserve"> Hera Handstrichziegel</t>
  </si>
  <si>
    <t xml:space="preserve"> Kronos Handstrichziegel</t>
  </si>
  <si>
    <t>Ultima Handstrichziegel</t>
  </si>
  <si>
    <t>Weiß Lucca Handstrichziegel</t>
  </si>
  <si>
    <t>Braun Handstrichziegel</t>
  </si>
  <si>
    <t>Lava Handstrichziegel</t>
  </si>
  <si>
    <t>RT 410</t>
  </si>
  <si>
    <t>Classic</t>
  </si>
  <si>
    <t>Bologna Handstrichziegel</t>
  </si>
  <si>
    <t>Monza Handstrichziegel</t>
  </si>
  <si>
    <t>Como Handstrichziegel</t>
  </si>
  <si>
    <t>Bari Handstrichziegel</t>
  </si>
  <si>
    <t>Цвет</t>
  </si>
  <si>
    <t>Формат</t>
  </si>
  <si>
    <t>Размеры,                мм.</t>
  </si>
  <si>
    <t>Расход, шт./м2</t>
  </si>
  <si>
    <t>Москва</t>
  </si>
  <si>
    <t>Санкт-Петербург</t>
  </si>
  <si>
    <t>Riegel</t>
  </si>
  <si>
    <t>RT 454</t>
  </si>
  <si>
    <t>RT 452</t>
  </si>
  <si>
    <t>RT 453</t>
  </si>
  <si>
    <t>Вес, кг/шт.</t>
  </si>
  <si>
    <t>228X20X54 мм</t>
  </si>
  <si>
    <t>468X20X38 мм</t>
  </si>
  <si>
    <t>220X20X65 мм</t>
  </si>
  <si>
    <t>240X20X71 мм</t>
  </si>
  <si>
    <t>Название плитки</t>
  </si>
  <si>
    <t>Серия                   плитки</t>
  </si>
  <si>
    <t xml:space="preserve">Серия RUSTICA -  Плитка ручная формовка/Handformziegel. Водопоглащение 6-8%. </t>
  </si>
  <si>
    <t>Серия CLASSICA - Плитка Wasserstrich/Handstrichziegel</t>
  </si>
  <si>
    <t>Серия PRIMA - Плитка Wasserstrich/Handstrichziegel</t>
  </si>
  <si>
    <t>Серия  FUSION - Плитка Wasserstrich/Handstrichziegel</t>
  </si>
  <si>
    <t>Серия  UNIKA/SPEZIALFARBEN - Эксклюзивная плитка Wasserstrich/Handstrichziegel</t>
  </si>
  <si>
    <t xml:space="preserve">Серия ULTIMA - Экслюзивная плитка ригель формата 468*108*38 мм / Longriegelformat </t>
  </si>
  <si>
    <t>Серия INNOVA - Плитка с ангобированной поверхностью</t>
  </si>
  <si>
    <t>угловая плитка шт.</t>
  </si>
  <si>
    <t xml:space="preserve">RT 333 </t>
  </si>
  <si>
    <t xml:space="preserve">RT 444 </t>
  </si>
  <si>
    <t xml:space="preserve">RT 445 </t>
  </si>
  <si>
    <t>228X35X54 мм</t>
  </si>
  <si>
    <t>240X35X71 мм</t>
  </si>
  <si>
    <t>рядовая плитка шт.</t>
  </si>
  <si>
    <t>228X16X54 мм</t>
  </si>
  <si>
    <t>240X16X71 мм</t>
  </si>
  <si>
    <t>Артикул</t>
  </si>
  <si>
    <t>Наименование</t>
  </si>
  <si>
    <t>Мешок, кг.</t>
  </si>
  <si>
    <t>Расход, кг/ м2</t>
  </si>
  <si>
    <t>Цена</t>
  </si>
  <si>
    <t>Стоимость, руб./ м2</t>
  </si>
  <si>
    <t>Складская программа</t>
  </si>
  <si>
    <t>Растворы Quick-mix для  применения в системе Lobatherm</t>
  </si>
  <si>
    <t>Клеящий раствор для приклеивания клинкерной плитки</t>
  </si>
  <si>
    <t>склад Пирогово</t>
  </si>
  <si>
    <t>72119</t>
  </si>
  <si>
    <t>UG</t>
  </si>
  <si>
    <t>Универсальная грунтовка, пр-во Россия</t>
  </si>
  <si>
    <t>72370</t>
  </si>
  <si>
    <t>RAS</t>
  </si>
  <si>
    <t>Армирующая смесь для систем с керамической плиткой</t>
  </si>
  <si>
    <t>PUG</t>
  </si>
  <si>
    <t>Сетка щёлочестойкая для СФТК 100x5000 8x8мм 210г/м2, 50 м2</t>
  </si>
  <si>
    <t>50 м2</t>
  </si>
  <si>
    <t>12330</t>
  </si>
  <si>
    <t>KSE</t>
  </si>
  <si>
    <t>средство для удаления известкового налета, пр-во Германия</t>
  </si>
  <si>
    <t>-</t>
  </si>
  <si>
    <t>Инструмент Quick-mix для заполнения швов 28*19 (кельма)</t>
  </si>
  <si>
    <t>Инструмент Quick-mix для заполнения швов Шприц-пистолет</t>
  </si>
  <si>
    <t>Растворы Quick-mix для заполнения швов клинкерной плитки с помощью шпателя 8-10 мм</t>
  </si>
  <si>
    <t>RFS</t>
  </si>
  <si>
    <t>Раствор для заполнения швов, серый</t>
  </si>
  <si>
    <t>Раствор для заполнения швов, бежево-белый</t>
  </si>
  <si>
    <t>FM . A</t>
  </si>
  <si>
    <t>Цветная смесь для заделки швов, цвет  алебастрово-белый</t>
  </si>
  <si>
    <t>FM . F</t>
  </si>
  <si>
    <t>Цветная смесь для заделки швов, цвет тёмно-коричневый</t>
  </si>
  <si>
    <t>FM . H</t>
  </si>
  <si>
    <t>Цветная смесь для заделки швов, цвет графитово-чёрный</t>
  </si>
  <si>
    <t>Пластичные затирки Quick-mix для заполнения швов клинкерной плитки с помощью монтажного пистолетa</t>
  </si>
  <si>
    <t xml:space="preserve">72454 </t>
  </si>
  <si>
    <t>RSS</t>
  </si>
  <si>
    <t>72455</t>
  </si>
  <si>
    <t>72456</t>
  </si>
  <si>
    <t>72457</t>
  </si>
  <si>
    <t>72458</t>
  </si>
  <si>
    <t>Размеры, мм.</t>
  </si>
  <si>
    <t xml:space="preserve">Cменный "носик" для "Шприц-пистолета"    </t>
  </si>
  <si>
    <t>RT 472</t>
  </si>
  <si>
    <t>RT 612</t>
  </si>
  <si>
    <t>RT 158</t>
  </si>
  <si>
    <t>RT 159</t>
  </si>
  <si>
    <t>RT 160</t>
  </si>
  <si>
    <t>Цветной шовный раствор для СФТК, светло-коричневый</t>
  </si>
  <si>
    <t>Цветной шовный раствор для СФТК, графитово-чёрный</t>
  </si>
  <si>
    <t xml:space="preserve">Цветной шовный раствор для СФТК, тёмно-коричневый </t>
  </si>
  <si>
    <t xml:space="preserve">Цветной шовный раствор для СФТК, стально-серый                                 </t>
  </si>
  <si>
    <t xml:space="preserve">Цветной шовный раствор для СФТК, белый                                                 </t>
  </si>
  <si>
    <t xml:space="preserve">Цветной шовный раствор для СФТК, бежевый                                            </t>
  </si>
  <si>
    <t>Rot Handformziegel</t>
  </si>
  <si>
    <t>Rotbunt Handformziegel</t>
  </si>
  <si>
    <t xml:space="preserve">Rotbunt Patina Handformziegel </t>
  </si>
  <si>
    <t xml:space="preserve">Rot Barok Handformziegel </t>
  </si>
  <si>
    <t>Rustica Giallo</t>
  </si>
  <si>
    <t xml:space="preserve">(действителен с 15 февраля 2018 года ) </t>
  </si>
  <si>
    <t>ENG</t>
  </si>
  <si>
    <t>RF</t>
  </si>
  <si>
    <t>215X102X65 мм</t>
  </si>
  <si>
    <t>250x120x65 мм</t>
  </si>
  <si>
    <t>Прайс-лист  на плитку ручной формовки из кирпича  Randers Tegl (Скандинавия) - 2018 год</t>
  </si>
  <si>
    <t>RT 551</t>
  </si>
  <si>
    <t>RT 554</t>
  </si>
  <si>
    <t xml:space="preserve"> Eos Handstrichziegel</t>
  </si>
  <si>
    <t>RT 556</t>
  </si>
  <si>
    <t xml:space="preserve"> Selene Handstrichziegel</t>
  </si>
  <si>
    <t xml:space="preserve">Bunt Gotik Handformziegel  </t>
  </si>
  <si>
    <t>Blaugedämpft Rokoko Handformziegel</t>
  </si>
  <si>
    <t>Rotbunt Kohle</t>
  </si>
  <si>
    <t>,</t>
  </si>
  <si>
    <t>Материалы для монтажа фасадной  плитки</t>
  </si>
  <si>
    <t xml:space="preserve">Примечания: </t>
  </si>
  <si>
    <t>Плитка из кирпича изготавливается путем отрезания лицевой поверхности от полнотелого облицовочного кирпича соответствующего цвета</t>
  </si>
  <si>
    <t>Плитка из кирпича упаковывается на поддонах поштучно без упаковки и запалечивается стречпленкой для сохранности при транспортировке и защиты от атмосферных осадков</t>
  </si>
  <si>
    <t xml:space="preserve"> Argos Handstrichziegel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</si>
</sst>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407]"/>
    <numFmt numFmtId="165" formatCode="#,##0.00&quot;р.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22"/>
      <color theme="1"/>
      <name val="Tahoma"/>
      <family val="2"/>
      <charset val="204"/>
    </font>
    <font>
      <b/>
      <sz val="26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b/>
      <sz val="11"/>
      <name val="Tahoma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Cyr"/>
      <charset val="204"/>
    </font>
    <font>
      <b/>
      <sz val="12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Arial Cyr"/>
      <charset val="204"/>
    </font>
    <font>
      <b/>
      <sz val="1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A0F8B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283">
    <xf numFmtId="0" fontId="0" fillId="0" borderId="0" xfId="0"/>
    <xf numFmtId="164" fontId="0" fillId="0" borderId="0" xfId="0" applyNumberFormat="1" applyFill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1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/>
    </xf>
    <xf numFmtId="164" fontId="2" fillId="2" borderId="24" xfId="0" applyNumberFormat="1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/>
    <xf numFmtId="0" fontId="0" fillId="0" borderId="1" xfId="0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64" fontId="10" fillId="3" borderId="19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2" fontId="0" fillId="0" borderId="0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64" fontId="0" fillId="0" borderId="17" xfId="0" applyNumberFormat="1" applyFill="1" applyBorder="1" applyAlignment="1">
      <alignment horizontal="center" vertical="center"/>
    </xf>
    <xf numFmtId="164" fontId="0" fillId="0" borderId="9" xfId="0" applyNumberForma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0" xfId="0" applyFill="1"/>
    <xf numFmtId="0" fontId="10" fillId="0" borderId="0" xfId="0" applyFont="1" applyFill="1" applyAlignment="1">
      <alignment horizontal="center" vertical="center"/>
    </xf>
    <xf numFmtId="2" fontId="0" fillId="0" borderId="11" xfId="0" applyNumberFormat="1" applyFont="1" applyFill="1" applyBorder="1" applyAlignment="1">
      <alignment horizontal="center" vertical="center"/>
    </xf>
    <xf numFmtId="2" fontId="0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2" fontId="0" fillId="0" borderId="15" xfId="0" applyNumberFormat="1" applyFont="1" applyFill="1" applyBorder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 vertical="center"/>
    </xf>
    <xf numFmtId="2" fontId="0" fillId="0" borderId="14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2" fontId="0" fillId="0" borderId="24" xfId="0" applyNumberFormat="1" applyFont="1" applyFill="1" applyBorder="1" applyAlignment="1">
      <alignment horizontal="center" vertical="center"/>
    </xf>
    <xf numFmtId="2" fontId="0" fillId="0" borderId="18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11" fillId="0" borderId="8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164" fontId="0" fillId="0" borderId="17" xfId="0" applyNumberForma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164" fontId="11" fillId="3" borderId="18" xfId="0" applyNumberFormat="1" applyFont="1" applyFill="1" applyBorder="1" applyAlignment="1">
      <alignment horizontal="center" vertical="center" wrapText="1"/>
    </xf>
    <xf numFmtId="164" fontId="10" fillId="3" borderId="22" xfId="0" applyNumberFormat="1" applyFont="1" applyFill="1" applyBorder="1" applyAlignment="1">
      <alignment horizontal="center" vertical="center" wrapText="1"/>
    </xf>
    <xf numFmtId="164" fontId="11" fillId="0" borderId="14" xfId="0" applyNumberFormat="1" applyFont="1" applyFill="1" applyBorder="1" applyAlignment="1">
      <alignment horizontal="center" vertical="center" wrapText="1"/>
    </xf>
    <xf numFmtId="164" fontId="11" fillId="2" borderId="18" xfId="0" applyNumberFormat="1" applyFont="1" applyFill="1" applyBorder="1" applyAlignment="1">
      <alignment horizontal="center" vertical="center" wrapText="1"/>
    </xf>
    <xf numFmtId="164" fontId="10" fillId="2" borderId="30" xfId="0" applyNumberFormat="1" applyFont="1" applyFill="1" applyBorder="1" applyAlignment="1">
      <alignment horizontal="center" vertical="center" wrapText="1"/>
    </xf>
    <xf numFmtId="164" fontId="10" fillId="2" borderId="18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9" fillId="3" borderId="0" xfId="1" applyFont="1" applyFill="1" applyBorder="1" applyAlignment="1" applyProtection="1">
      <alignment vertical="center"/>
      <protection locked="0"/>
    </xf>
    <xf numFmtId="0" fontId="0" fillId="0" borderId="0" xfId="0" applyNumberFormat="1" applyFont="1" applyFill="1" applyBorder="1" applyAlignment="1">
      <alignment vertical="center"/>
    </xf>
    <xf numFmtId="0" fontId="0" fillId="0" borderId="17" xfId="0" applyNumberFormat="1" applyFont="1" applyFill="1" applyBorder="1" applyAlignment="1">
      <alignment vertical="center"/>
    </xf>
    <xf numFmtId="0" fontId="0" fillId="0" borderId="9" xfId="0" applyNumberFormat="1" applyFont="1" applyFill="1" applyBorder="1" applyAlignment="1">
      <alignment vertical="center"/>
    </xf>
    <xf numFmtId="0" fontId="19" fillId="3" borderId="25" xfId="1" applyFont="1" applyFill="1" applyBorder="1" applyAlignment="1" applyProtection="1">
      <alignment vertical="center"/>
      <protection locked="0"/>
    </xf>
    <xf numFmtId="164" fontId="21" fillId="0" borderId="17" xfId="0" applyNumberFormat="1" applyFont="1" applyFill="1" applyBorder="1" applyAlignment="1">
      <alignment vertical="center"/>
    </xf>
    <xf numFmtId="0" fontId="22" fillId="0" borderId="0" xfId="0" applyFont="1" applyFill="1"/>
    <xf numFmtId="0" fontId="4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3" fillId="0" borderId="0" xfId="0" applyFont="1" applyFill="1"/>
    <xf numFmtId="164" fontId="2" fillId="3" borderId="11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16" xfId="0" applyNumberFormat="1" applyFont="1" applyFill="1" applyBorder="1" applyAlignment="1">
      <alignment horizontal="center" vertical="center"/>
    </xf>
    <xf numFmtId="164" fontId="2" fillId="3" borderId="14" xfId="0" applyNumberFormat="1" applyFont="1" applyFill="1" applyBorder="1" applyAlignment="1">
      <alignment horizontal="center" vertical="center"/>
    </xf>
    <xf numFmtId="164" fontId="2" fillId="3" borderId="24" xfId="0" applyNumberFormat="1" applyFont="1" applyFill="1" applyBorder="1" applyAlignment="1">
      <alignment horizontal="center" vertical="center"/>
    </xf>
    <xf numFmtId="164" fontId="2" fillId="3" borderId="18" xfId="0" applyNumberFormat="1" applyFont="1" applyFill="1" applyBorder="1" applyAlignment="1">
      <alignment horizontal="center" vertical="center"/>
    </xf>
    <xf numFmtId="164" fontId="2" fillId="3" borderId="12" xfId="0" applyNumberFormat="1" applyFont="1" applyFill="1" applyBorder="1" applyAlignment="1">
      <alignment horizontal="center" vertical="center"/>
    </xf>
    <xf numFmtId="164" fontId="2" fillId="3" borderId="20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 wrapText="1"/>
    </xf>
    <xf numFmtId="0" fontId="25" fillId="3" borderId="0" xfId="1" applyFont="1" applyFill="1" applyBorder="1" applyAlignment="1" applyProtection="1">
      <alignment vertical="center"/>
      <protection locked="0"/>
    </xf>
    <xf numFmtId="164" fontId="3" fillId="0" borderId="0" xfId="0" applyNumberFormat="1" applyFont="1" applyFill="1" applyBorder="1"/>
    <xf numFmtId="164" fontId="2" fillId="2" borderId="13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164" fontId="2" fillId="3" borderId="26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2" fillId="3" borderId="28" xfId="0" applyNumberFormat="1" applyFont="1" applyFill="1" applyBorder="1" applyAlignment="1">
      <alignment horizontal="center" vertical="center"/>
    </xf>
    <xf numFmtId="164" fontId="2" fillId="3" borderId="27" xfId="0" applyNumberFormat="1" applyFont="1" applyFill="1" applyBorder="1" applyAlignment="1">
      <alignment horizontal="center" vertical="center"/>
    </xf>
    <xf numFmtId="164" fontId="2" fillId="3" borderId="29" xfId="0" applyNumberFormat="1" applyFont="1" applyFill="1" applyBorder="1" applyAlignment="1">
      <alignment horizontal="center" vertical="center"/>
    </xf>
    <xf numFmtId="164" fontId="2" fillId="3" borderId="23" xfId="0" applyNumberFormat="1" applyFont="1" applyFill="1" applyBorder="1" applyAlignment="1">
      <alignment horizontal="center" vertical="center"/>
    </xf>
    <xf numFmtId="164" fontId="2" fillId="3" borderId="21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 vertical="center"/>
    </xf>
    <xf numFmtId="164" fontId="2" fillId="3" borderId="31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/>
    </xf>
    <xf numFmtId="164" fontId="2" fillId="2" borderId="31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28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0" fillId="0" borderId="1" xfId="0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165" fontId="16" fillId="0" borderId="19" xfId="1" applyNumberFormat="1" applyFont="1" applyFill="1" applyBorder="1" applyAlignment="1" applyProtection="1">
      <alignment horizontal="center" vertical="center"/>
      <protection locked="0"/>
    </xf>
    <xf numFmtId="165" fontId="16" fillId="0" borderId="3" xfId="1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5" fontId="17" fillId="0" borderId="1" xfId="0" applyNumberFormat="1" applyFont="1" applyFill="1" applyBorder="1" applyAlignment="1">
      <alignment horizontal="center" vertical="center"/>
    </xf>
    <xf numFmtId="165" fontId="16" fillId="0" borderId="19" xfId="0" applyNumberFormat="1" applyFont="1" applyFill="1" applyBorder="1" applyAlignment="1">
      <alignment horizontal="center" vertical="center"/>
    </xf>
    <xf numFmtId="165" fontId="16" fillId="0" borderId="2" xfId="0" applyNumberFormat="1" applyFont="1" applyFill="1" applyBorder="1" applyAlignment="1">
      <alignment horizontal="center" vertical="center"/>
    </xf>
    <xf numFmtId="165" fontId="16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5" fontId="17" fillId="0" borderId="19" xfId="0" applyNumberFormat="1" applyFont="1" applyFill="1" applyBorder="1" applyAlignment="1">
      <alignment horizontal="center" vertical="center"/>
    </xf>
    <xf numFmtId="165" fontId="17" fillId="0" borderId="3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2" fontId="10" fillId="0" borderId="18" xfId="0" applyNumberFormat="1" applyFont="1" applyFill="1" applyBorder="1" applyAlignment="1">
      <alignment horizontal="center" vertical="center" wrapText="1"/>
    </xf>
    <xf numFmtId="2" fontId="10" fillId="0" borderId="8" xfId="0" applyNumberFormat="1" applyFont="1" applyFill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164" fontId="21" fillId="2" borderId="19" xfId="0" applyNumberFormat="1" applyFont="1" applyFill="1" applyBorder="1" applyAlignment="1">
      <alignment horizontal="center" vertical="center" wrapText="1"/>
    </xf>
    <xf numFmtId="164" fontId="21" fillId="2" borderId="2" xfId="0" applyNumberFormat="1" applyFont="1" applyFill="1" applyBorder="1" applyAlignment="1">
      <alignment horizontal="center" vertical="center" wrapText="1"/>
    </xf>
    <xf numFmtId="164" fontId="21" fillId="2" borderId="3" xfId="0" applyNumberFormat="1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2" fontId="10" fillId="0" borderId="14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9" fillId="0" borderId="9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horizontal="center" vertical="center"/>
    </xf>
    <xf numFmtId="165" fontId="17" fillId="0" borderId="2" xfId="0" applyNumberFormat="1" applyFont="1" applyFill="1" applyBorder="1" applyAlignment="1">
      <alignment horizontal="center" vertical="center"/>
    </xf>
    <xf numFmtId="165" fontId="16" fillId="5" borderId="19" xfId="0" applyNumberFormat="1" applyFont="1" applyFill="1" applyBorder="1" applyAlignment="1">
      <alignment horizontal="center" vertical="center" wrapText="1"/>
    </xf>
    <xf numFmtId="165" fontId="16" fillId="5" borderId="2" xfId="0" applyNumberFormat="1" applyFont="1" applyFill="1" applyBorder="1" applyAlignment="1">
      <alignment horizontal="center" vertical="center" wrapText="1"/>
    </xf>
    <xf numFmtId="165" fontId="16" fillId="5" borderId="3" xfId="0" applyNumberFormat="1" applyFont="1" applyFill="1" applyBorder="1" applyAlignment="1">
      <alignment horizontal="center" vertical="center" wrapText="1"/>
    </xf>
    <xf numFmtId="0" fontId="19" fillId="3" borderId="19" xfId="1" applyFont="1" applyFill="1" applyBorder="1" applyAlignment="1" applyProtection="1">
      <alignment horizontal="center" vertical="center"/>
      <protection locked="0"/>
    </xf>
    <xf numFmtId="0" fontId="19" fillId="3" borderId="2" xfId="1" applyFont="1" applyFill="1" applyBorder="1" applyAlignment="1" applyProtection="1">
      <alignment horizontal="center" vertical="center"/>
      <protection locked="0"/>
    </xf>
    <xf numFmtId="0" fontId="19" fillId="3" borderId="3" xfId="1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>
      <alignment horizontal="left" vertical="center"/>
    </xf>
    <xf numFmtId="49" fontId="1" fillId="0" borderId="19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</cellXfs>
  <cellStyles count="2">
    <cellStyle name="Standard 2" xfId="1"/>
    <cellStyle name="Обычный" xfId="0" builtinId="0"/>
  </cellStyles>
  <dxfs count="0"/>
  <tableStyles count="0" defaultTableStyle="TableStyleMedium2" defaultPivotStyle="PivotStyleLight16"/>
  <colors>
    <mruColors>
      <color rgb="FFFFFF00"/>
      <color rgb="FF66FF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</xdr:colOff>
      <xdr:row>0</xdr:row>
      <xdr:rowOff>0</xdr:rowOff>
    </xdr:from>
    <xdr:to>
      <xdr:col>1</xdr:col>
      <xdr:colOff>1512794</xdr:colOff>
      <xdr:row>2</xdr:row>
      <xdr:rowOff>11206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9" y="0"/>
          <a:ext cx="2252383" cy="649941"/>
        </a:xfrm>
        <a:prstGeom prst="rect">
          <a:avLst/>
        </a:prstGeom>
      </xdr:spPr>
    </xdr:pic>
    <xdr:clientData/>
  </xdr:twoCellAnchor>
  <xdr:twoCellAnchor editAs="oneCell">
    <xdr:from>
      <xdr:col>2</xdr:col>
      <xdr:colOff>485775</xdr:colOff>
      <xdr:row>0</xdr:row>
      <xdr:rowOff>0</xdr:rowOff>
    </xdr:from>
    <xdr:to>
      <xdr:col>12</xdr:col>
      <xdr:colOff>390525</xdr:colOff>
      <xdr:row>2</xdr:row>
      <xdr:rowOff>400050</xdr:rowOff>
    </xdr:to>
    <xdr:pic>
      <xdr:nvPicPr>
        <xdr:cNvPr id="3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0"/>
          <a:ext cx="63627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5"/>
  <sheetViews>
    <sheetView showZeros="0" tabSelected="1" topLeftCell="A7" zoomScaleNormal="100" workbookViewId="0">
      <selection sqref="A1:O3"/>
    </sheetView>
  </sheetViews>
  <sheetFormatPr defaultRowHeight="15" x14ac:dyDescent="0.25"/>
  <cols>
    <col min="1" max="1" width="12" style="85" customWidth="1"/>
    <col min="2" max="2" width="34" style="86" customWidth="1"/>
    <col min="3" max="3" width="16.140625" style="87" customWidth="1"/>
    <col min="4" max="4" width="10.85546875" style="88" customWidth="1"/>
    <col min="5" max="5" width="22.7109375" style="88" customWidth="1"/>
    <col min="6" max="6" width="7.7109375" style="89" customWidth="1"/>
    <col min="7" max="7" width="8" style="90" customWidth="1"/>
    <col min="8" max="8" width="0.7109375" style="11" customWidth="1"/>
    <col min="9" max="9" width="10.7109375" style="91" customWidth="1"/>
    <col min="10" max="10" width="8.5703125" style="91" customWidth="1"/>
    <col min="11" max="11" width="10.42578125" style="91" customWidth="1"/>
    <col min="12" max="12" width="1" style="1" customWidth="1"/>
    <col min="13" max="13" width="10.5703125" style="91" customWidth="1"/>
    <col min="14" max="14" width="9.42578125" style="91" customWidth="1"/>
    <col min="15" max="15" width="11.140625" style="91" customWidth="1"/>
    <col min="16" max="16384" width="9.140625" style="71"/>
  </cols>
  <sheetData>
    <row r="1" spans="1:20" ht="16.899999999999999" customHeight="1" x14ac:dyDescent="0.25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0" ht="33.75" customHeight="1" x14ac:dyDescent="0.25">
      <c r="A2" s="256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</row>
    <row r="3" spans="1:20" ht="42.75" customHeight="1" x14ac:dyDescent="0.25">
      <c r="A3" s="255"/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</row>
    <row r="4" spans="1:20" ht="58.5" customHeight="1" x14ac:dyDescent="0.25">
      <c r="A4" s="233" t="s">
        <v>226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</row>
    <row r="5" spans="1:20" s="121" customFormat="1" ht="14.25" customHeight="1" thickBot="1" x14ac:dyDescent="0.3">
      <c r="A5" s="247" t="s">
        <v>221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</row>
    <row r="6" spans="1:20" s="116" customFormat="1" ht="18.75" customHeight="1" thickBot="1" x14ac:dyDescent="0.3">
      <c r="A6" s="203" t="s">
        <v>128</v>
      </c>
      <c r="B6" s="208" t="s">
        <v>143</v>
      </c>
      <c r="C6" s="210" t="s">
        <v>144</v>
      </c>
      <c r="D6" s="203" t="s">
        <v>129</v>
      </c>
      <c r="E6" s="203" t="s">
        <v>203</v>
      </c>
      <c r="F6" s="203" t="s">
        <v>131</v>
      </c>
      <c r="G6" s="217" t="s">
        <v>138</v>
      </c>
      <c r="H6" s="238"/>
      <c r="I6" s="219" t="s">
        <v>132</v>
      </c>
      <c r="J6" s="220"/>
      <c r="K6" s="221"/>
      <c r="L6" s="115"/>
      <c r="M6" s="222" t="s">
        <v>133</v>
      </c>
      <c r="N6" s="223"/>
      <c r="O6" s="224"/>
    </row>
    <row r="7" spans="1:20" s="72" customFormat="1" ht="39" customHeight="1" thickBot="1" x14ac:dyDescent="0.3">
      <c r="A7" s="240"/>
      <c r="B7" s="259"/>
      <c r="C7" s="258"/>
      <c r="D7" s="240"/>
      <c r="E7" s="240"/>
      <c r="F7" s="240"/>
      <c r="G7" s="257"/>
      <c r="H7" s="239"/>
      <c r="I7" s="98" t="s">
        <v>158</v>
      </c>
      <c r="J7" s="98" t="s">
        <v>77</v>
      </c>
      <c r="K7" s="99" t="s">
        <v>152</v>
      </c>
      <c r="L7" s="100"/>
      <c r="M7" s="101" t="s">
        <v>158</v>
      </c>
      <c r="N7" s="102" t="s">
        <v>77</v>
      </c>
      <c r="O7" s="103" t="s">
        <v>152</v>
      </c>
    </row>
    <row r="8" spans="1:20" s="11" customFormat="1" ht="9.75" customHeight="1" thickBot="1" x14ac:dyDescent="0.3">
      <c r="A8" s="260"/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2"/>
    </row>
    <row r="9" spans="1:20" s="11" customFormat="1" ht="26.25" customHeight="1" thickBot="1" x14ac:dyDescent="0.3">
      <c r="A9" s="244" t="s">
        <v>145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6"/>
    </row>
    <row r="10" spans="1:20" s="7" customFormat="1" ht="15.75" customHeight="1" x14ac:dyDescent="0.25">
      <c r="A10" s="234" t="s">
        <v>153</v>
      </c>
      <c r="B10" s="236" t="s">
        <v>216</v>
      </c>
      <c r="C10" s="48" t="s">
        <v>8</v>
      </c>
      <c r="D10" s="68" t="s">
        <v>78</v>
      </c>
      <c r="E10" s="68" t="s">
        <v>139</v>
      </c>
      <c r="F10" s="68">
        <v>63</v>
      </c>
      <c r="G10" s="73">
        <v>0.46296296296296291</v>
      </c>
      <c r="H10" s="66"/>
      <c r="I10" s="122">
        <v>0.82</v>
      </c>
      <c r="J10" s="122">
        <f>I10*F10</f>
        <v>51.66</v>
      </c>
      <c r="K10" s="139">
        <v>2.36</v>
      </c>
      <c r="L10" s="96"/>
      <c r="M10" s="34">
        <v>0.78</v>
      </c>
      <c r="N10" s="34">
        <f>M10*F10</f>
        <v>49.14</v>
      </c>
      <c r="O10" s="34">
        <v>2.2400000000000002</v>
      </c>
    </row>
    <row r="11" spans="1:20" s="75" customFormat="1" ht="15.75" customHeight="1" thickBot="1" x14ac:dyDescent="0.3">
      <c r="A11" s="235"/>
      <c r="B11" s="237"/>
      <c r="C11" s="49" t="s">
        <v>8</v>
      </c>
      <c r="D11" s="49" t="s">
        <v>80</v>
      </c>
      <c r="E11" s="49" t="s">
        <v>141</v>
      </c>
      <c r="F11" s="49">
        <v>58</v>
      </c>
      <c r="G11" s="74">
        <v>0.51428571428571435</v>
      </c>
      <c r="H11" s="24"/>
      <c r="I11" s="123">
        <v>0.88</v>
      </c>
      <c r="J11" s="123">
        <f t="shared" ref="J11:J21" si="0">I11*F11</f>
        <v>51.04</v>
      </c>
      <c r="K11" s="140">
        <v>2.5299999999999998</v>
      </c>
      <c r="L11" s="94"/>
      <c r="M11" s="36">
        <v>0.83</v>
      </c>
      <c r="N11" s="36">
        <f t="shared" ref="N11:N21" si="1">M11*F11</f>
        <v>48.14</v>
      </c>
      <c r="O11" s="36">
        <v>2.4</v>
      </c>
      <c r="T11" s="75" t="s">
        <v>235</v>
      </c>
    </row>
    <row r="12" spans="1:20" s="7" customFormat="1" ht="15.75" customHeight="1" x14ac:dyDescent="0.25">
      <c r="A12" s="234" t="s">
        <v>154</v>
      </c>
      <c r="B12" s="236" t="s">
        <v>217</v>
      </c>
      <c r="C12" s="48" t="s">
        <v>8</v>
      </c>
      <c r="D12" s="68" t="s">
        <v>78</v>
      </c>
      <c r="E12" s="68" t="s">
        <v>139</v>
      </c>
      <c r="F12" s="68">
        <v>63</v>
      </c>
      <c r="G12" s="73">
        <v>0.46296296296296291</v>
      </c>
      <c r="H12" s="10"/>
      <c r="I12" s="122">
        <v>0.84</v>
      </c>
      <c r="J12" s="122">
        <f t="shared" si="0"/>
        <v>52.919999999999995</v>
      </c>
      <c r="K12" s="139">
        <v>2.4300000000000002</v>
      </c>
      <c r="L12" s="93"/>
      <c r="M12" s="34">
        <v>0.8</v>
      </c>
      <c r="N12" s="34">
        <f t="shared" si="1"/>
        <v>50.400000000000006</v>
      </c>
      <c r="O12" s="34">
        <v>2.31</v>
      </c>
    </row>
    <row r="13" spans="1:20" s="75" customFormat="1" ht="15.75" customHeight="1" thickBot="1" x14ac:dyDescent="0.3">
      <c r="A13" s="235"/>
      <c r="B13" s="237"/>
      <c r="C13" s="49" t="s">
        <v>8</v>
      </c>
      <c r="D13" s="49" t="s">
        <v>80</v>
      </c>
      <c r="E13" s="49" t="s">
        <v>141</v>
      </c>
      <c r="F13" s="49">
        <v>58</v>
      </c>
      <c r="G13" s="74">
        <v>0.51428571428571435</v>
      </c>
      <c r="H13" s="24"/>
      <c r="I13" s="123">
        <v>0.89</v>
      </c>
      <c r="J13" s="123">
        <f t="shared" si="0"/>
        <v>51.62</v>
      </c>
      <c r="K13" s="140">
        <v>2.5499999999999998</v>
      </c>
      <c r="L13" s="94"/>
      <c r="M13" s="36">
        <v>0.84</v>
      </c>
      <c r="N13" s="36">
        <f t="shared" si="1"/>
        <v>48.72</v>
      </c>
      <c r="O13" s="36">
        <v>2.41</v>
      </c>
    </row>
    <row r="14" spans="1:20" s="7" customFormat="1" ht="15.75" customHeight="1" x14ac:dyDescent="0.25">
      <c r="A14" s="234" t="s">
        <v>155</v>
      </c>
      <c r="B14" s="236" t="s">
        <v>218</v>
      </c>
      <c r="C14" s="48" t="s">
        <v>8</v>
      </c>
      <c r="D14" s="68" t="s">
        <v>78</v>
      </c>
      <c r="E14" s="68" t="s">
        <v>139</v>
      </c>
      <c r="F14" s="68">
        <v>63</v>
      </c>
      <c r="G14" s="73">
        <v>0.46296296296296291</v>
      </c>
      <c r="H14" s="10"/>
      <c r="I14" s="122">
        <v>0.85</v>
      </c>
      <c r="J14" s="122">
        <f t="shared" si="0"/>
        <v>53.55</v>
      </c>
      <c r="K14" s="139">
        <v>2.4500000000000002</v>
      </c>
      <c r="L14" s="93"/>
      <c r="M14" s="34">
        <v>0.81</v>
      </c>
      <c r="N14" s="34">
        <f t="shared" si="1"/>
        <v>51.03</v>
      </c>
      <c r="O14" s="34">
        <v>2.33</v>
      </c>
    </row>
    <row r="15" spans="1:20" s="75" customFormat="1" ht="15.75" customHeight="1" thickBot="1" x14ac:dyDescent="0.3">
      <c r="A15" s="235"/>
      <c r="B15" s="237"/>
      <c r="C15" s="49" t="s">
        <v>8</v>
      </c>
      <c r="D15" s="49" t="s">
        <v>80</v>
      </c>
      <c r="E15" s="49" t="s">
        <v>141</v>
      </c>
      <c r="F15" s="49">
        <v>58</v>
      </c>
      <c r="G15" s="74">
        <v>0.51428571428571435</v>
      </c>
      <c r="H15" s="24"/>
      <c r="I15" s="123">
        <v>0.91</v>
      </c>
      <c r="J15" s="123">
        <f t="shared" si="0"/>
        <v>52.78</v>
      </c>
      <c r="K15" s="140">
        <v>2.62</v>
      </c>
      <c r="L15" s="94"/>
      <c r="M15" s="36">
        <v>0.86</v>
      </c>
      <c r="N15" s="36">
        <f t="shared" si="1"/>
        <v>49.88</v>
      </c>
      <c r="O15" s="36">
        <v>2.48</v>
      </c>
    </row>
    <row r="16" spans="1:20" s="7" customFormat="1" ht="15.75" customHeight="1" x14ac:dyDescent="0.25">
      <c r="A16" s="234" t="s">
        <v>136</v>
      </c>
      <c r="B16" s="236" t="s">
        <v>232</v>
      </c>
      <c r="C16" s="48" t="s">
        <v>8</v>
      </c>
      <c r="D16" s="68" t="s">
        <v>78</v>
      </c>
      <c r="E16" s="68" t="s">
        <v>139</v>
      </c>
      <c r="F16" s="68">
        <v>63</v>
      </c>
      <c r="G16" s="73">
        <v>0.46296296296296291</v>
      </c>
      <c r="H16" s="10"/>
      <c r="I16" s="122">
        <v>0.87</v>
      </c>
      <c r="J16" s="122">
        <f t="shared" si="0"/>
        <v>54.81</v>
      </c>
      <c r="K16" s="139">
        <v>2.52</v>
      </c>
      <c r="L16" s="93"/>
      <c r="M16" s="34">
        <v>0.83</v>
      </c>
      <c r="N16" s="34">
        <f t="shared" si="1"/>
        <v>52.29</v>
      </c>
      <c r="O16" s="34">
        <v>2.4</v>
      </c>
    </row>
    <row r="17" spans="1:15" s="75" customFormat="1" ht="15.75" customHeight="1" thickBot="1" x14ac:dyDescent="0.3">
      <c r="A17" s="235"/>
      <c r="B17" s="237"/>
      <c r="C17" s="49" t="s">
        <v>8</v>
      </c>
      <c r="D17" s="49" t="s">
        <v>80</v>
      </c>
      <c r="E17" s="49" t="s">
        <v>141</v>
      </c>
      <c r="F17" s="49">
        <v>58</v>
      </c>
      <c r="G17" s="74">
        <v>0.51428571428571435</v>
      </c>
      <c r="H17" s="24"/>
      <c r="I17" s="123">
        <v>0.93</v>
      </c>
      <c r="J17" s="123">
        <f t="shared" si="0"/>
        <v>53.940000000000005</v>
      </c>
      <c r="K17" s="140">
        <v>2.67</v>
      </c>
      <c r="L17" s="94"/>
      <c r="M17" s="36">
        <v>0.88</v>
      </c>
      <c r="N17" s="36">
        <f t="shared" si="1"/>
        <v>51.04</v>
      </c>
      <c r="O17" s="36">
        <v>2.5299999999999998</v>
      </c>
    </row>
    <row r="18" spans="1:15" s="7" customFormat="1" ht="15.75" customHeight="1" x14ac:dyDescent="0.25">
      <c r="A18" s="234" t="s">
        <v>137</v>
      </c>
      <c r="B18" s="236" t="s">
        <v>219</v>
      </c>
      <c r="C18" s="48" t="s">
        <v>8</v>
      </c>
      <c r="D18" s="68" t="s">
        <v>78</v>
      </c>
      <c r="E18" s="68" t="s">
        <v>139</v>
      </c>
      <c r="F18" s="68">
        <v>63</v>
      </c>
      <c r="G18" s="73">
        <v>0.46296296296296291</v>
      </c>
      <c r="H18" s="10"/>
      <c r="I18" s="122">
        <v>0.86</v>
      </c>
      <c r="J18" s="122">
        <f t="shared" si="0"/>
        <v>54.18</v>
      </c>
      <c r="K18" s="139">
        <v>2.48</v>
      </c>
      <c r="L18" s="93"/>
      <c r="M18" s="34">
        <v>0.82</v>
      </c>
      <c r="N18" s="34">
        <f t="shared" si="1"/>
        <v>51.66</v>
      </c>
      <c r="O18" s="34">
        <v>2.36</v>
      </c>
    </row>
    <row r="19" spans="1:15" s="75" customFormat="1" ht="15.75" customHeight="1" thickBot="1" x14ac:dyDescent="0.3">
      <c r="A19" s="235"/>
      <c r="B19" s="237"/>
      <c r="C19" s="49" t="s">
        <v>8</v>
      </c>
      <c r="D19" s="49" t="s">
        <v>80</v>
      </c>
      <c r="E19" s="49" t="s">
        <v>141</v>
      </c>
      <c r="F19" s="49">
        <v>58</v>
      </c>
      <c r="G19" s="74">
        <v>0.51428571428571435</v>
      </c>
      <c r="H19" s="24"/>
      <c r="I19" s="123">
        <v>0.91</v>
      </c>
      <c r="J19" s="123">
        <f t="shared" si="0"/>
        <v>52.78</v>
      </c>
      <c r="K19" s="140">
        <v>2.62</v>
      </c>
      <c r="L19" s="94"/>
      <c r="M19" s="36">
        <v>0.87</v>
      </c>
      <c r="N19" s="36">
        <f t="shared" si="1"/>
        <v>50.46</v>
      </c>
      <c r="O19" s="36">
        <v>2.5</v>
      </c>
    </row>
    <row r="20" spans="1:15" s="75" customFormat="1" ht="15.75" customHeight="1" thickBot="1" x14ac:dyDescent="0.3">
      <c r="A20" s="13" t="s">
        <v>135</v>
      </c>
      <c r="B20" s="185" t="s">
        <v>220</v>
      </c>
      <c r="C20" s="19" t="s">
        <v>8</v>
      </c>
      <c r="D20" s="19" t="s">
        <v>78</v>
      </c>
      <c r="E20" s="20" t="s">
        <v>139</v>
      </c>
      <c r="F20" s="20">
        <v>63</v>
      </c>
      <c r="G20" s="79">
        <v>0.44444444444444448</v>
      </c>
      <c r="H20" s="24"/>
      <c r="I20" s="154">
        <v>0.83</v>
      </c>
      <c r="J20" s="154">
        <f t="shared" si="0"/>
        <v>52.29</v>
      </c>
      <c r="K20" s="155">
        <v>2.38</v>
      </c>
      <c r="L20" s="94"/>
      <c r="M20" s="158">
        <v>0.79</v>
      </c>
      <c r="N20" s="158">
        <f t="shared" si="1"/>
        <v>49.77</v>
      </c>
      <c r="O20" s="158">
        <v>2.2799999999999998</v>
      </c>
    </row>
    <row r="21" spans="1:15" s="75" customFormat="1" ht="35.25" customHeight="1" thickBot="1" x14ac:dyDescent="0.3">
      <c r="A21" s="156" t="s">
        <v>52</v>
      </c>
      <c r="B21" s="157" t="s">
        <v>233</v>
      </c>
      <c r="C21" s="19" t="s">
        <v>8</v>
      </c>
      <c r="D21" s="20" t="s">
        <v>78</v>
      </c>
      <c r="E21" s="20" t="s">
        <v>139</v>
      </c>
      <c r="F21" s="20">
        <v>63</v>
      </c>
      <c r="G21" s="79">
        <v>0.46296296296296291</v>
      </c>
      <c r="H21" s="10"/>
      <c r="I21" s="125">
        <v>1.42</v>
      </c>
      <c r="J21" s="125">
        <f t="shared" si="0"/>
        <v>89.46</v>
      </c>
      <c r="K21" s="142">
        <v>3.97</v>
      </c>
      <c r="L21" s="93"/>
      <c r="M21" s="40">
        <v>1.38</v>
      </c>
      <c r="N21" s="40">
        <f t="shared" si="1"/>
        <v>86.94</v>
      </c>
      <c r="O21" s="40">
        <v>3.87</v>
      </c>
    </row>
    <row r="22" spans="1:15" s="75" customFormat="1" ht="9.75" customHeight="1" thickBot="1" x14ac:dyDescent="0.3">
      <c r="A22" s="241"/>
      <c r="B22" s="242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3"/>
    </row>
    <row r="23" spans="1:15" s="8" customFormat="1" ht="26.25" customHeight="1" thickBot="1" x14ac:dyDescent="0.3">
      <c r="A23" s="225" t="s">
        <v>146</v>
      </c>
      <c r="B23" s="226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7"/>
    </row>
    <row r="24" spans="1:15" s="117" customFormat="1" ht="20.25" customHeight="1" thickBot="1" x14ac:dyDescent="0.3">
      <c r="A24" s="203" t="s">
        <v>128</v>
      </c>
      <c r="B24" s="208" t="s">
        <v>143</v>
      </c>
      <c r="C24" s="210" t="s">
        <v>144</v>
      </c>
      <c r="D24" s="203" t="s">
        <v>129</v>
      </c>
      <c r="E24" s="203" t="s">
        <v>203</v>
      </c>
      <c r="F24" s="203" t="s">
        <v>131</v>
      </c>
      <c r="G24" s="217" t="s">
        <v>138</v>
      </c>
      <c r="H24" s="238"/>
      <c r="I24" s="219" t="s">
        <v>132</v>
      </c>
      <c r="J24" s="220"/>
      <c r="K24" s="221"/>
      <c r="L24" s="115"/>
      <c r="M24" s="222" t="s">
        <v>133</v>
      </c>
      <c r="N24" s="223"/>
      <c r="O24" s="224"/>
    </row>
    <row r="25" spans="1:15" s="75" customFormat="1" ht="36.75" customHeight="1" thickBot="1" x14ac:dyDescent="0.3">
      <c r="A25" s="204"/>
      <c r="B25" s="209"/>
      <c r="C25" s="211"/>
      <c r="D25" s="204"/>
      <c r="E25" s="204"/>
      <c r="F25" s="204"/>
      <c r="G25" s="218"/>
      <c r="H25" s="263"/>
      <c r="I25" s="29" t="s">
        <v>158</v>
      </c>
      <c r="J25" s="29" t="s">
        <v>77</v>
      </c>
      <c r="K25" s="50" t="s">
        <v>152</v>
      </c>
      <c r="L25" s="92"/>
      <c r="M25" s="32" t="s">
        <v>158</v>
      </c>
      <c r="N25" s="33" t="s">
        <v>77</v>
      </c>
      <c r="O25" s="28" t="s">
        <v>152</v>
      </c>
    </row>
    <row r="26" spans="1:15" s="7" customFormat="1" ht="15.75" customHeight="1" x14ac:dyDescent="0.25">
      <c r="A26" s="248" t="s">
        <v>4</v>
      </c>
      <c r="B26" s="253" t="s">
        <v>81</v>
      </c>
      <c r="C26" s="48" t="s">
        <v>5</v>
      </c>
      <c r="D26" s="68" t="s">
        <v>78</v>
      </c>
      <c r="E26" s="68" t="s">
        <v>139</v>
      </c>
      <c r="F26" s="68">
        <v>63</v>
      </c>
      <c r="G26" s="73">
        <v>0.42592592592592593</v>
      </c>
      <c r="H26" s="66"/>
      <c r="I26" s="122">
        <v>0.83</v>
      </c>
      <c r="J26" s="122">
        <f t="shared" ref="J26:J51" si="2">I26*F26</f>
        <v>52.29</v>
      </c>
      <c r="K26" s="139">
        <v>2.4</v>
      </c>
      <c r="L26" s="64"/>
      <c r="M26" s="34">
        <v>0.79</v>
      </c>
      <c r="N26" s="34">
        <f t="shared" ref="N26:N51" si="3">M26*F26</f>
        <v>49.77</v>
      </c>
      <c r="O26" s="34">
        <v>2.27</v>
      </c>
    </row>
    <row r="27" spans="1:15" s="7" customFormat="1" ht="15.75" customHeight="1" thickBot="1" x14ac:dyDescent="0.3">
      <c r="A27" s="249"/>
      <c r="B27" s="254"/>
      <c r="C27" s="163" t="s">
        <v>5</v>
      </c>
      <c r="D27" s="58" t="s">
        <v>222</v>
      </c>
      <c r="E27" s="58" t="s">
        <v>224</v>
      </c>
      <c r="F27" s="58">
        <v>60</v>
      </c>
      <c r="G27" s="82">
        <v>0.52</v>
      </c>
      <c r="H27" s="10"/>
      <c r="I27" s="133">
        <v>0.92</v>
      </c>
      <c r="J27" s="133">
        <f t="shared" si="2"/>
        <v>55.2</v>
      </c>
      <c r="K27" s="148">
        <v>2.64</v>
      </c>
      <c r="L27" s="38"/>
      <c r="M27" s="44">
        <v>0.87</v>
      </c>
      <c r="N27" s="44">
        <f t="shared" si="3"/>
        <v>52.2</v>
      </c>
      <c r="O27" s="44">
        <v>2.4900000000000002</v>
      </c>
    </row>
    <row r="28" spans="1:15" s="7" customFormat="1" ht="15.75" customHeight="1" x14ac:dyDescent="0.25">
      <c r="A28" s="248" t="s">
        <v>6</v>
      </c>
      <c r="B28" s="253" t="s">
        <v>82</v>
      </c>
      <c r="C28" s="22" t="s">
        <v>5</v>
      </c>
      <c r="D28" s="47" t="s">
        <v>78</v>
      </c>
      <c r="E28" s="47" t="s">
        <v>139</v>
      </c>
      <c r="F28" s="47">
        <v>63</v>
      </c>
      <c r="G28" s="76">
        <v>0.41666666666666663</v>
      </c>
      <c r="H28" s="10"/>
      <c r="I28" s="124">
        <v>0.82</v>
      </c>
      <c r="J28" s="124">
        <f t="shared" si="2"/>
        <v>51.66</v>
      </c>
      <c r="K28" s="141">
        <v>2.36</v>
      </c>
      <c r="L28" s="38"/>
      <c r="M28" s="41">
        <v>0.78</v>
      </c>
      <c r="N28" s="41">
        <f t="shared" si="3"/>
        <v>49.14</v>
      </c>
      <c r="O28" s="41">
        <v>2.25</v>
      </c>
    </row>
    <row r="29" spans="1:15" s="7" customFormat="1" ht="15.75" customHeight="1" x14ac:dyDescent="0.25">
      <c r="A29" s="277"/>
      <c r="B29" s="273"/>
      <c r="C29" s="164" t="s">
        <v>5</v>
      </c>
      <c r="D29" s="17" t="s">
        <v>222</v>
      </c>
      <c r="E29" s="17" t="s">
        <v>224</v>
      </c>
      <c r="F29" s="17">
        <v>60</v>
      </c>
      <c r="G29" s="78">
        <v>0.52</v>
      </c>
      <c r="H29" s="10"/>
      <c r="I29" s="128">
        <v>0.92</v>
      </c>
      <c r="J29" s="128">
        <f t="shared" si="2"/>
        <v>55.2</v>
      </c>
      <c r="K29" s="145">
        <v>2.64</v>
      </c>
      <c r="L29" s="38"/>
      <c r="M29" s="39">
        <v>0.87</v>
      </c>
      <c r="N29" s="39">
        <f t="shared" si="3"/>
        <v>52.2</v>
      </c>
      <c r="O29" s="39">
        <v>2.4900000000000002</v>
      </c>
    </row>
    <row r="30" spans="1:15" s="7" customFormat="1" ht="15.75" customHeight="1" thickBot="1" x14ac:dyDescent="0.3">
      <c r="A30" s="249"/>
      <c r="B30" s="254"/>
      <c r="C30" s="49" t="s">
        <v>5</v>
      </c>
      <c r="D30" s="69" t="s">
        <v>223</v>
      </c>
      <c r="E30" s="69" t="s">
        <v>225</v>
      </c>
      <c r="F30" s="69">
        <v>50</v>
      </c>
      <c r="G30" s="74">
        <v>0.63</v>
      </c>
      <c r="H30" s="10"/>
      <c r="I30" s="126">
        <v>1.22</v>
      </c>
      <c r="J30" s="126">
        <f t="shared" si="2"/>
        <v>61</v>
      </c>
      <c r="K30" s="143">
        <v>3.5</v>
      </c>
      <c r="L30" s="38"/>
      <c r="M30" s="37">
        <v>1.1499999999999999</v>
      </c>
      <c r="N30" s="37">
        <f t="shared" si="3"/>
        <v>57.499999999999993</v>
      </c>
      <c r="O30" s="37">
        <v>3.31</v>
      </c>
    </row>
    <row r="31" spans="1:15" s="7" customFormat="1" ht="15.75" customHeight="1" x14ac:dyDescent="0.25">
      <c r="A31" s="277" t="s">
        <v>7</v>
      </c>
      <c r="B31" s="278" t="s">
        <v>83</v>
      </c>
      <c r="C31" s="15" t="s">
        <v>5</v>
      </c>
      <c r="D31" s="16" t="s">
        <v>78</v>
      </c>
      <c r="E31" s="16" t="s">
        <v>139</v>
      </c>
      <c r="F31" s="16">
        <v>63</v>
      </c>
      <c r="G31" s="77">
        <v>0.46296296296296291</v>
      </c>
      <c r="H31" s="10"/>
      <c r="I31" s="127">
        <v>0.87</v>
      </c>
      <c r="J31" s="127">
        <f t="shared" si="2"/>
        <v>54.81</v>
      </c>
      <c r="K31" s="144">
        <v>2.4900000000000002</v>
      </c>
      <c r="L31" s="38"/>
      <c r="M31" s="35">
        <v>0.82</v>
      </c>
      <c r="N31" s="35">
        <f t="shared" si="3"/>
        <v>51.66</v>
      </c>
      <c r="O31" s="35">
        <v>2.36</v>
      </c>
    </row>
    <row r="32" spans="1:15" s="7" customFormat="1" ht="15.75" customHeight="1" x14ac:dyDescent="0.25">
      <c r="A32" s="277"/>
      <c r="B32" s="278"/>
      <c r="C32" s="15" t="s">
        <v>5</v>
      </c>
      <c r="D32" s="16" t="s">
        <v>223</v>
      </c>
      <c r="E32" s="16" t="s">
        <v>225</v>
      </c>
      <c r="F32" s="16">
        <v>50</v>
      </c>
      <c r="G32" s="77">
        <v>0.63</v>
      </c>
      <c r="H32" s="10"/>
      <c r="I32" s="127">
        <v>1.22</v>
      </c>
      <c r="J32" s="127">
        <f t="shared" si="2"/>
        <v>61</v>
      </c>
      <c r="K32" s="144">
        <v>3.52</v>
      </c>
      <c r="L32" s="38"/>
      <c r="M32" s="35">
        <v>1.1599999999999999</v>
      </c>
      <c r="N32" s="35">
        <f t="shared" si="3"/>
        <v>57.999999999999993</v>
      </c>
      <c r="O32" s="35">
        <v>3.32</v>
      </c>
    </row>
    <row r="33" spans="1:15" s="7" customFormat="1" ht="15.75" customHeight="1" x14ac:dyDescent="0.25">
      <c r="A33" s="277"/>
      <c r="B33" s="278"/>
      <c r="C33" s="15" t="s">
        <v>5</v>
      </c>
      <c r="D33" s="16" t="s">
        <v>80</v>
      </c>
      <c r="E33" s="16" t="s">
        <v>141</v>
      </c>
      <c r="F33" s="16">
        <v>58</v>
      </c>
      <c r="G33" s="77">
        <v>0.53333333333333333</v>
      </c>
      <c r="H33" s="10"/>
      <c r="I33" s="127">
        <v>0.95</v>
      </c>
      <c r="J33" s="127">
        <f t="shared" si="2"/>
        <v>55.099999999999994</v>
      </c>
      <c r="K33" s="144">
        <v>2.73</v>
      </c>
      <c r="L33" s="38"/>
      <c r="M33" s="35">
        <v>0.9</v>
      </c>
      <c r="N33" s="35">
        <f t="shared" si="3"/>
        <v>52.2</v>
      </c>
      <c r="O33" s="35">
        <v>2.59</v>
      </c>
    </row>
    <row r="34" spans="1:15" s="7" customFormat="1" ht="15.75" customHeight="1" thickBot="1" x14ac:dyDescent="0.3">
      <c r="A34" s="249"/>
      <c r="B34" s="251"/>
      <c r="C34" s="49" t="s">
        <v>5</v>
      </c>
      <c r="D34" s="69" t="s">
        <v>79</v>
      </c>
      <c r="E34" s="69" t="s">
        <v>142</v>
      </c>
      <c r="F34" s="69">
        <v>50</v>
      </c>
      <c r="G34" s="74">
        <v>0.65217391304347827</v>
      </c>
      <c r="H34" s="10"/>
      <c r="I34" s="126">
        <v>1.18</v>
      </c>
      <c r="J34" s="126">
        <f t="shared" si="2"/>
        <v>59</v>
      </c>
      <c r="K34" s="143">
        <v>3.4</v>
      </c>
      <c r="L34" s="38"/>
      <c r="M34" s="37">
        <v>1.1200000000000001</v>
      </c>
      <c r="N34" s="37">
        <f t="shared" si="3"/>
        <v>56.000000000000007</v>
      </c>
      <c r="O34" s="37">
        <v>3.21</v>
      </c>
    </row>
    <row r="35" spans="1:15" s="7" customFormat="1" ht="15.75" customHeight="1" thickBot="1" x14ac:dyDescent="0.3">
      <c r="A35" s="248" t="s">
        <v>9</v>
      </c>
      <c r="B35" s="253" t="s">
        <v>85</v>
      </c>
      <c r="C35" s="19" t="s">
        <v>5</v>
      </c>
      <c r="D35" s="20" t="s">
        <v>78</v>
      </c>
      <c r="E35" s="20" t="s">
        <v>139</v>
      </c>
      <c r="F35" s="20">
        <v>63</v>
      </c>
      <c r="G35" s="79">
        <v>0.46296296296296291</v>
      </c>
      <c r="H35" s="10"/>
      <c r="I35" s="125">
        <v>0.89</v>
      </c>
      <c r="J35" s="125">
        <f t="shared" si="2"/>
        <v>56.07</v>
      </c>
      <c r="K35" s="142">
        <v>2.57</v>
      </c>
      <c r="L35" s="38"/>
      <c r="M35" s="40">
        <v>0.84</v>
      </c>
      <c r="N35" s="40">
        <f t="shared" si="3"/>
        <v>52.919999999999995</v>
      </c>
      <c r="O35" s="40">
        <v>2.4300000000000002</v>
      </c>
    </row>
    <row r="36" spans="1:15" s="7" customFormat="1" ht="15.75" customHeight="1" thickBot="1" x14ac:dyDescent="0.3">
      <c r="A36" s="249"/>
      <c r="B36" s="254"/>
      <c r="C36" s="63" t="s">
        <v>5</v>
      </c>
      <c r="D36" s="16" t="s">
        <v>223</v>
      </c>
      <c r="E36" s="16" t="s">
        <v>225</v>
      </c>
      <c r="F36" s="16">
        <v>50</v>
      </c>
      <c r="G36" s="77">
        <v>0.63</v>
      </c>
      <c r="H36" s="10"/>
      <c r="I36" s="128">
        <v>1.26</v>
      </c>
      <c r="J36" s="128">
        <f t="shared" si="2"/>
        <v>63</v>
      </c>
      <c r="K36" s="145">
        <v>3.61</v>
      </c>
      <c r="L36" s="38"/>
      <c r="M36" s="39">
        <v>1.19</v>
      </c>
      <c r="N36" s="39">
        <f t="shared" si="3"/>
        <v>59.5</v>
      </c>
      <c r="O36" s="39">
        <v>3.42</v>
      </c>
    </row>
    <row r="37" spans="1:15" s="7" customFormat="1" ht="15.75" customHeight="1" thickBot="1" x14ac:dyDescent="0.3">
      <c r="A37" s="13" t="s">
        <v>122</v>
      </c>
      <c r="B37" s="18" t="s">
        <v>123</v>
      </c>
      <c r="C37" s="19" t="s">
        <v>5</v>
      </c>
      <c r="D37" s="19" t="s">
        <v>78</v>
      </c>
      <c r="E37" s="20" t="s">
        <v>156</v>
      </c>
      <c r="F37" s="20">
        <v>63</v>
      </c>
      <c r="G37" s="79">
        <v>0.74537037037037035</v>
      </c>
      <c r="H37" s="10"/>
      <c r="I37" s="125">
        <v>1.44</v>
      </c>
      <c r="J37" s="125">
        <f t="shared" si="2"/>
        <v>90.72</v>
      </c>
      <c r="K37" s="142">
        <v>2.81</v>
      </c>
      <c r="L37" s="38"/>
      <c r="M37" s="40">
        <v>1.42</v>
      </c>
      <c r="N37" s="40">
        <f t="shared" si="3"/>
        <v>89.46</v>
      </c>
      <c r="O37" s="40">
        <v>2.77</v>
      </c>
    </row>
    <row r="38" spans="1:15" s="7" customFormat="1" ht="15.75" customHeight="1" thickBot="1" x14ac:dyDescent="0.3">
      <c r="A38" s="12" t="s">
        <v>10</v>
      </c>
      <c r="B38" s="160" t="s">
        <v>86</v>
      </c>
      <c r="C38" s="63" t="s">
        <v>5</v>
      </c>
      <c r="D38" s="17" t="s">
        <v>78</v>
      </c>
      <c r="E38" s="17" t="s">
        <v>156</v>
      </c>
      <c r="F38" s="17">
        <v>63</v>
      </c>
      <c r="G38" s="78">
        <v>0.74537037037037035</v>
      </c>
      <c r="H38" s="10"/>
      <c r="I38" s="128">
        <v>1.44</v>
      </c>
      <c r="J38" s="128">
        <f t="shared" si="2"/>
        <v>90.72</v>
      </c>
      <c r="K38" s="145">
        <v>2.81</v>
      </c>
      <c r="L38" s="38"/>
      <c r="M38" s="39">
        <v>1.42</v>
      </c>
      <c r="N38" s="39">
        <f t="shared" si="3"/>
        <v>89.46</v>
      </c>
      <c r="O38" s="39">
        <v>2.77</v>
      </c>
    </row>
    <row r="39" spans="1:15" s="7" customFormat="1" ht="15.75" customHeight="1" x14ac:dyDescent="0.25">
      <c r="A39" s="248" t="s">
        <v>12</v>
      </c>
      <c r="B39" s="250" t="s">
        <v>87</v>
      </c>
      <c r="C39" s="48" t="s">
        <v>5</v>
      </c>
      <c r="D39" s="68" t="s">
        <v>78</v>
      </c>
      <c r="E39" s="68" t="s">
        <v>156</v>
      </c>
      <c r="F39" s="68">
        <v>63</v>
      </c>
      <c r="G39" s="73">
        <v>0.84259259259259256</v>
      </c>
      <c r="H39" s="10"/>
      <c r="I39" s="122">
        <v>1.49</v>
      </c>
      <c r="J39" s="122">
        <f t="shared" si="2"/>
        <v>93.87</v>
      </c>
      <c r="K39" s="139">
        <v>2.91</v>
      </c>
      <c r="L39" s="38"/>
      <c r="M39" s="34">
        <v>1.47</v>
      </c>
      <c r="N39" s="34">
        <f t="shared" si="3"/>
        <v>92.61</v>
      </c>
      <c r="O39" s="34">
        <v>2.86</v>
      </c>
    </row>
    <row r="40" spans="1:15" s="7" customFormat="1" ht="15.75" customHeight="1" thickBot="1" x14ac:dyDescent="0.3">
      <c r="A40" s="249"/>
      <c r="B40" s="251"/>
      <c r="C40" s="49" t="s">
        <v>5</v>
      </c>
      <c r="D40" s="69" t="s">
        <v>79</v>
      </c>
      <c r="E40" s="69" t="s">
        <v>157</v>
      </c>
      <c r="F40" s="69">
        <v>50</v>
      </c>
      <c r="G40" s="74">
        <v>1.0956521739130436</v>
      </c>
      <c r="H40" s="10"/>
      <c r="I40" s="126">
        <v>2.08</v>
      </c>
      <c r="J40" s="126">
        <f t="shared" si="2"/>
        <v>104</v>
      </c>
      <c r="K40" s="143">
        <v>4.04</v>
      </c>
      <c r="L40" s="38"/>
      <c r="M40" s="37">
        <v>2.0499999999999998</v>
      </c>
      <c r="N40" s="37">
        <f t="shared" si="3"/>
        <v>102.49999999999999</v>
      </c>
      <c r="O40" s="37">
        <v>3.97</v>
      </c>
    </row>
    <row r="41" spans="1:15" s="7" customFormat="1" ht="15.75" customHeight="1" thickBot="1" x14ac:dyDescent="0.3">
      <c r="A41" s="14" t="s">
        <v>13</v>
      </c>
      <c r="B41" s="21" t="s">
        <v>88</v>
      </c>
      <c r="C41" s="19" t="s">
        <v>5</v>
      </c>
      <c r="D41" s="20" t="s">
        <v>78</v>
      </c>
      <c r="E41" s="20" t="s">
        <v>139</v>
      </c>
      <c r="F41" s="20">
        <v>63</v>
      </c>
      <c r="G41" s="79">
        <v>0.41666666666666663</v>
      </c>
      <c r="H41" s="10"/>
      <c r="I41" s="125">
        <v>0.88</v>
      </c>
      <c r="J41" s="125">
        <f t="shared" si="2"/>
        <v>55.44</v>
      </c>
      <c r="K41" s="142">
        <v>2.52</v>
      </c>
      <c r="L41" s="38"/>
      <c r="M41" s="40">
        <v>0.83</v>
      </c>
      <c r="N41" s="40">
        <f t="shared" si="3"/>
        <v>52.29</v>
      </c>
      <c r="O41" s="40">
        <v>2.4</v>
      </c>
    </row>
    <row r="42" spans="1:15" s="7" customFormat="1" ht="15.75" customHeight="1" thickBot="1" x14ac:dyDescent="0.3">
      <c r="A42" s="169" t="s">
        <v>15</v>
      </c>
      <c r="B42" s="21" t="s">
        <v>89</v>
      </c>
      <c r="C42" s="19" t="s">
        <v>5</v>
      </c>
      <c r="D42" s="20" t="s">
        <v>78</v>
      </c>
      <c r="E42" s="20" t="s">
        <v>139</v>
      </c>
      <c r="F42" s="20">
        <v>63</v>
      </c>
      <c r="G42" s="79">
        <v>0.45370370370370372</v>
      </c>
      <c r="H42" s="10"/>
      <c r="I42" s="125">
        <v>0.88</v>
      </c>
      <c r="J42" s="125">
        <f t="shared" si="2"/>
        <v>55.44</v>
      </c>
      <c r="K42" s="142">
        <v>2.54</v>
      </c>
      <c r="L42" s="38"/>
      <c r="M42" s="40">
        <v>0.84</v>
      </c>
      <c r="N42" s="40">
        <f t="shared" si="3"/>
        <v>52.919999999999995</v>
      </c>
      <c r="O42" s="40">
        <v>2.41</v>
      </c>
    </row>
    <row r="43" spans="1:15" s="7" customFormat="1" ht="15.75" customHeight="1" x14ac:dyDescent="0.25">
      <c r="A43" s="248" t="s">
        <v>16</v>
      </c>
      <c r="B43" s="253" t="s">
        <v>84</v>
      </c>
      <c r="C43" s="15" t="s">
        <v>5</v>
      </c>
      <c r="D43" s="16" t="s">
        <v>78</v>
      </c>
      <c r="E43" s="16" t="s">
        <v>139</v>
      </c>
      <c r="F43" s="16">
        <v>63</v>
      </c>
      <c r="G43" s="77">
        <v>0.42592592592592593</v>
      </c>
      <c r="H43" s="10"/>
      <c r="I43" s="127">
        <v>0.85</v>
      </c>
      <c r="J43" s="127">
        <f t="shared" si="2"/>
        <v>53.55</v>
      </c>
      <c r="K43" s="144">
        <v>2.46</v>
      </c>
      <c r="L43" s="38"/>
      <c r="M43" s="35">
        <v>0.82</v>
      </c>
      <c r="N43" s="35">
        <f t="shared" si="3"/>
        <v>51.66</v>
      </c>
      <c r="O43" s="35">
        <v>2.35</v>
      </c>
    </row>
    <row r="44" spans="1:15" s="7" customFormat="1" ht="15.75" customHeight="1" x14ac:dyDescent="0.25">
      <c r="A44" s="277"/>
      <c r="B44" s="273"/>
      <c r="C44" s="166" t="s">
        <v>5</v>
      </c>
      <c r="D44" s="70" t="s">
        <v>222</v>
      </c>
      <c r="E44" s="70" t="s">
        <v>224</v>
      </c>
      <c r="F44" s="70">
        <v>60</v>
      </c>
      <c r="G44" s="80">
        <v>0.52</v>
      </c>
      <c r="H44" s="10"/>
      <c r="I44" s="129">
        <v>0.94</v>
      </c>
      <c r="J44" s="129">
        <f t="shared" si="2"/>
        <v>56.4</v>
      </c>
      <c r="K44" s="146">
        <v>2.72</v>
      </c>
      <c r="L44" s="38"/>
      <c r="M44" s="42">
        <v>0.89</v>
      </c>
      <c r="N44" s="42">
        <f t="shared" si="3"/>
        <v>53.4</v>
      </c>
      <c r="O44" s="42">
        <v>2.57</v>
      </c>
    </row>
    <row r="45" spans="1:15" s="7" customFormat="1" ht="15.75" customHeight="1" thickBot="1" x14ac:dyDescent="0.3">
      <c r="A45" s="249"/>
      <c r="B45" s="254"/>
      <c r="C45" s="49" t="s">
        <v>5</v>
      </c>
      <c r="D45" s="69" t="s">
        <v>79</v>
      </c>
      <c r="E45" s="69" t="s">
        <v>142</v>
      </c>
      <c r="F45" s="69">
        <v>50</v>
      </c>
      <c r="G45" s="74">
        <v>0.62608695652173918</v>
      </c>
      <c r="H45" s="10"/>
      <c r="I45" s="126">
        <v>1.21</v>
      </c>
      <c r="J45" s="126">
        <f t="shared" si="2"/>
        <v>60.5</v>
      </c>
      <c r="K45" s="143">
        <v>3.48</v>
      </c>
      <c r="L45" s="38"/>
      <c r="M45" s="37">
        <v>1.1399999999999999</v>
      </c>
      <c r="N45" s="37">
        <f t="shared" si="3"/>
        <v>56.999999999999993</v>
      </c>
      <c r="O45" s="37">
        <v>3.29</v>
      </c>
    </row>
    <row r="46" spans="1:15" s="7" customFormat="1" ht="15.75" customHeight="1" x14ac:dyDescent="0.25">
      <c r="A46" s="248" t="s">
        <v>18</v>
      </c>
      <c r="B46" s="253" t="s">
        <v>90</v>
      </c>
      <c r="C46" s="48" t="s">
        <v>5</v>
      </c>
      <c r="D46" s="68" t="s">
        <v>78</v>
      </c>
      <c r="E46" s="68" t="s">
        <v>139</v>
      </c>
      <c r="F46" s="68">
        <v>63</v>
      </c>
      <c r="G46" s="73">
        <v>0.45370370370370372</v>
      </c>
      <c r="H46" s="10"/>
      <c r="I46" s="122">
        <v>0.87</v>
      </c>
      <c r="J46" s="122">
        <f t="shared" si="2"/>
        <v>54.81</v>
      </c>
      <c r="K46" s="139">
        <v>2.4900000000000002</v>
      </c>
      <c r="L46" s="38"/>
      <c r="M46" s="34">
        <v>0.82</v>
      </c>
      <c r="N46" s="34">
        <f t="shared" si="3"/>
        <v>51.66</v>
      </c>
      <c r="O46" s="34">
        <v>2.36</v>
      </c>
    </row>
    <row r="47" spans="1:15" s="7" customFormat="1" ht="15.75" customHeight="1" thickBot="1" x14ac:dyDescent="0.3">
      <c r="A47" s="249"/>
      <c r="B47" s="254"/>
      <c r="C47" s="163" t="s">
        <v>5</v>
      </c>
      <c r="D47" s="58" t="s">
        <v>222</v>
      </c>
      <c r="E47" s="58" t="s">
        <v>224</v>
      </c>
      <c r="F47" s="58">
        <v>60</v>
      </c>
      <c r="G47" s="82">
        <v>0.52</v>
      </c>
      <c r="H47" s="10"/>
      <c r="I47" s="133">
        <v>0.94</v>
      </c>
      <c r="J47" s="133">
        <f t="shared" si="2"/>
        <v>56.4</v>
      </c>
      <c r="K47" s="148">
        <v>2.72</v>
      </c>
      <c r="L47" s="38"/>
      <c r="M47" s="44">
        <v>0.89</v>
      </c>
      <c r="N47" s="44">
        <f t="shared" si="3"/>
        <v>53.4</v>
      </c>
      <c r="O47" s="44">
        <v>2.57</v>
      </c>
    </row>
    <row r="48" spans="1:15" s="7" customFormat="1" ht="15.75" customHeight="1" x14ac:dyDescent="0.25">
      <c r="A48" s="248" t="s">
        <v>24</v>
      </c>
      <c r="B48" s="253" t="s">
        <v>91</v>
      </c>
      <c r="C48" s="48" t="s">
        <v>5</v>
      </c>
      <c r="D48" s="68" t="s">
        <v>78</v>
      </c>
      <c r="E48" s="68" t="s">
        <v>139</v>
      </c>
      <c r="F48" s="68">
        <v>63</v>
      </c>
      <c r="G48" s="73">
        <v>0.43518518518518517</v>
      </c>
      <c r="H48" s="10"/>
      <c r="I48" s="122">
        <v>0.87</v>
      </c>
      <c r="J48" s="122">
        <f t="shared" si="2"/>
        <v>54.81</v>
      </c>
      <c r="K48" s="139">
        <v>2.4900000000000002</v>
      </c>
      <c r="L48" s="38"/>
      <c r="M48" s="34">
        <v>0.82</v>
      </c>
      <c r="N48" s="34">
        <f t="shared" si="3"/>
        <v>51.66</v>
      </c>
      <c r="O48" s="34">
        <v>2.36</v>
      </c>
    </row>
    <row r="49" spans="1:15" s="7" customFormat="1" ht="15.75" customHeight="1" thickBot="1" x14ac:dyDescent="0.3">
      <c r="A49" s="249"/>
      <c r="B49" s="254"/>
      <c r="C49" s="163" t="s">
        <v>5</v>
      </c>
      <c r="D49" s="58" t="s">
        <v>222</v>
      </c>
      <c r="E49" s="58" t="s">
        <v>224</v>
      </c>
      <c r="F49" s="58">
        <v>60</v>
      </c>
      <c r="G49" s="82">
        <v>0.52</v>
      </c>
      <c r="H49" s="10"/>
      <c r="I49" s="133">
        <v>0.92</v>
      </c>
      <c r="J49" s="133">
        <f t="shared" si="2"/>
        <v>55.2</v>
      </c>
      <c r="K49" s="148">
        <v>2.65</v>
      </c>
      <c r="L49" s="38"/>
      <c r="M49" s="44">
        <v>0.88</v>
      </c>
      <c r="N49" s="44">
        <f t="shared" si="3"/>
        <v>52.8</v>
      </c>
      <c r="O49" s="44">
        <v>2.52</v>
      </c>
    </row>
    <row r="50" spans="1:15" s="119" customFormat="1" ht="15.75" customHeight="1" thickBot="1" x14ac:dyDescent="0.3">
      <c r="A50" s="56" t="s">
        <v>25</v>
      </c>
      <c r="B50" s="161" t="s">
        <v>92</v>
      </c>
      <c r="C50" s="49" t="s">
        <v>5</v>
      </c>
      <c r="D50" s="69" t="s">
        <v>78</v>
      </c>
      <c r="E50" s="69" t="s">
        <v>139</v>
      </c>
      <c r="F50" s="69">
        <v>63</v>
      </c>
      <c r="G50" s="74">
        <v>0.43518518518518517</v>
      </c>
      <c r="H50" s="10"/>
      <c r="I50" s="126">
        <v>0.87</v>
      </c>
      <c r="J50" s="126">
        <f t="shared" si="2"/>
        <v>54.81</v>
      </c>
      <c r="K50" s="143">
        <v>2.4900000000000002</v>
      </c>
      <c r="L50" s="38"/>
      <c r="M50" s="37">
        <v>0.82</v>
      </c>
      <c r="N50" s="37">
        <f t="shared" si="3"/>
        <v>51.66</v>
      </c>
      <c r="O50" s="37">
        <v>2.36</v>
      </c>
    </row>
    <row r="51" spans="1:15" s="7" customFormat="1" ht="15.75" customHeight="1" thickBot="1" x14ac:dyDescent="0.3">
      <c r="A51" s="14" t="s">
        <v>26</v>
      </c>
      <c r="B51" s="18" t="s">
        <v>93</v>
      </c>
      <c r="C51" s="19" t="s">
        <v>5</v>
      </c>
      <c r="D51" s="20" t="s">
        <v>78</v>
      </c>
      <c r="E51" s="20" t="s">
        <v>156</v>
      </c>
      <c r="F51" s="20">
        <v>63</v>
      </c>
      <c r="G51" s="79">
        <v>0.71296296296296302</v>
      </c>
      <c r="H51" s="67"/>
      <c r="I51" s="125">
        <v>1.43</v>
      </c>
      <c r="J51" s="125">
        <f t="shared" si="2"/>
        <v>90.089999999999989</v>
      </c>
      <c r="K51" s="142">
        <v>2.78</v>
      </c>
      <c r="L51" s="65"/>
      <c r="M51" s="40">
        <v>1.4</v>
      </c>
      <c r="N51" s="40">
        <f t="shared" si="3"/>
        <v>88.199999999999989</v>
      </c>
      <c r="O51" s="40">
        <v>2.74</v>
      </c>
    </row>
    <row r="52" spans="1:15" s="7" customFormat="1" ht="9.75" customHeight="1" thickBot="1" x14ac:dyDescent="0.3">
      <c r="A52" s="230"/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52"/>
    </row>
    <row r="53" spans="1:15" s="7" customFormat="1" ht="21.75" thickBot="1" x14ac:dyDescent="0.3">
      <c r="A53" s="225" t="s">
        <v>147</v>
      </c>
      <c r="B53" s="226"/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7"/>
    </row>
    <row r="54" spans="1:15" s="7" customFormat="1" ht="16.5" thickBot="1" x14ac:dyDescent="0.3">
      <c r="A54" s="203" t="s">
        <v>128</v>
      </c>
      <c r="B54" s="208" t="s">
        <v>143</v>
      </c>
      <c r="C54" s="210" t="s">
        <v>144</v>
      </c>
      <c r="D54" s="203" t="s">
        <v>129</v>
      </c>
      <c r="E54" s="203" t="s">
        <v>203</v>
      </c>
      <c r="F54" s="203" t="s">
        <v>131</v>
      </c>
      <c r="G54" s="217" t="s">
        <v>138</v>
      </c>
      <c r="H54" s="228"/>
      <c r="I54" s="219" t="s">
        <v>132</v>
      </c>
      <c r="J54" s="220"/>
      <c r="K54" s="221"/>
      <c r="L54" s="115"/>
      <c r="M54" s="222" t="s">
        <v>133</v>
      </c>
      <c r="N54" s="223"/>
      <c r="O54" s="224"/>
    </row>
    <row r="55" spans="1:15" s="7" customFormat="1" ht="45.75" thickBot="1" x14ac:dyDescent="0.3">
      <c r="A55" s="204"/>
      <c r="B55" s="209"/>
      <c r="C55" s="211"/>
      <c r="D55" s="204"/>
      <c r="E55" s="204"/>
      <c r="F55" s="204"/>
      <c r="G55" s="218"/>
      <c r="H55" s="229"/>
      <c r="I55" s="29" t="s">
        <v>158</v>
      </c>
      <c r="J55" s="29" t="s">
        <v>77</v>
      </c>
      <c r="K55" s="50" t="s">
        <v>152</v>
      </c>
      <c r="L55" s="92"/>
      <c r="M55" s="32" t="s">
        <v>158</v>
      </c>
      <c r="N55" s="33" t="s">
        <v>77</v>
      </c>
      <c r="O55" s="28" t="s">
        <v>152</v>
      </c>
    </row>
    <row r="56" spans="1:15" s="7" customFormat="1" ht="15.75" customHeight="1" thickBot="1" x14ac:dyDescent="0.3">
      <c r="A56" s="27" t="s">
        <v>0</v>
      </c>
      <c r="B56" s="170" t="s">
        <v>94</v>
      </c>
      <c r="C56" s="19" t="s">
        <v>1</v>
      </c>
      <c r="D56" s="20" t="s">
        <v>78</v>
      </c>
      <c r="E56" s="20" t="s">
        <v>156</v>
      </c>
      <c r="F56" s="20">
        <v>63</v>
      </c>
      <c r="G56" s="79">
        <v>0.74537037037037035</v>
      </c>
      <c r="H56" s="66"/>
      <c r="I56" s="125">
        <v>1.62</v>
      </c>
      <c r="J56" s="125">
        <f t="shared" ref="J56:J73" si="4">I56*F56</f>
        <v>102.06</v>
      </c>
      <c r="K56" s="142">
        <v>3.05</v>
      </c>
      <c r="L56" s="64"/>
      <c r="M56" s="40">
        <v>1.6</v>
      </c>
      <c r="N56" s="40">
        <f t="shared" ref="N56:N73" si="5">M56*F56</f>
        <v>100.80000000000001</v>
      </c>
      <c r="O56" s="40">
        <v>3</v>
      </c>
    </row>
    <row r="57" spans="1:15" s="7" customFormat="1" ht="15.75" customHeight="1" thickBot="1" x14ac:dyDescent="0.3">
      <c r="A57" s="248" t="s">
        <v>2</v>
      </c>
      <c r="B57" s="212" t="s">
        <v>119</v>
      </c>
      <c r="C57" s="48" t="s">
        <v>1</v>
      </c>
      <c r="D57" s="68" t="s">
        <v>78</v>
      </c>
      <c r="E57" s="68" t="s">
        <v>156</v>
      </c>
      <c r="F57" s="68">
        <v>63</v>
      </c>
      <c r="G57" s="73">
        <v>0.74537037037037035</v>
      </c>
      <c r="H57" s="10"/>
      <c r="I57" s="125">
        <v>1.62</v>
      </c>
      <c r="J57" s="125">
        <f t="shared" si="4"/>
        <v>102.06</v>
      </c>
      <c r="K57" s="142">
        <v>3.05</v>
      </c>
      <c r="L57" s="38"/>
      <c r="M57" s="40">
        <v>1.6</v>
      </c>
      <c r="N57" s="40">
        <f t="shared" si="5"/>
        <v>100.80000000000001</v>
      </c>
      <c r="O57" s="40">
        <v>3</v>
      </c>
    </row>
    <row r="58" spans="1:15" s="7" customFormat="1" ht="15.75" customHeight="1" thickBot="1" x14ac:dyDescent="0.3">
      <c r="A58" s="249"/>
      <c r="B58" s="214"/>
      <c r="C58" s="163" t="s">
        <v>1</v>
      </c>
      <c r="D58" s="58" t="s">
        <v>222</v>
      </c>
      <c r="E58" s="58" t="s">
        <v>224</v>
      </c>
      <c r="F58" s="58">
        <v>60</v>
      </c>
      <c r="G58" s="82">
        <v>0.52</v>
      </c>
      <c r="H58" s="10"/>
      <c r="I58" s="125">
        <v>1.77</v>
      </c>
      <c r="J58" s="125">
        <f t="shared" si="4"/>
        <v>106.2</v>
      </c>
      <c r="K58" s="142">
        <v>3.3</v>
      </c>
      <c r="L58" s="38"/>
      <c r="M58" s="40">
        <v>1.74</v>
      </c>
      <c r="N58" s="40">
        <f t="shared" si="5"/>
        <v>104.4</v>
      </c>
      <c r="O58" s="40">
        <v>3.25</v>
      </c>
    </row>
    <row r="59" spans="1:15" s="7" customFormat="1" ht="15.75" customHeight="1" thickBot="1" x14ac:dyDescent="0.3">
      <c r="A59" s="27" t="s">
        <v>3</v>
      </c>
      <c r="B59" s="170" t="s">
        <v>124</v>
      </c>
      <c r="C59" s="19" t="s">
        <v>1</v>
      </c>
      <c r="D59" s="20" t="s">
        <v>78</v>
      </c>
      <c r="E59" s="20" t="s">
        <v>156</v>
      </c>
      <c r="F59" s="20">
        <v>63</v>
      </c>
      <c r="G59" s="79">
        <v>0.74537037037037035</v>
      </c>
      <c r="H59" s="10"/>
      <c r="I59" s="125">
        <v>1.62</v>
      </c>
      <c r="J59" s="125">
        <f t="shared" si="4"/>
        <v>102.06</v>
      </c>
      <c r="K59" s="142">
        <v>3.05</v>
      </c>
      <c r="L59" s="38"/>
      <c r="M59" s="40">
        <v>1.6</v>
      </c>
      <c r="N59" s="40">
        <f t="shared" si="5"/>
        <v>100.80000000000001</v>
      </c>
      <c r="O59" s="40">
        <v>3</v>
      </c>
    </row>
    <row r="60" spans="1:15" s="7" customFormat="1" ht="15.75" customHeight="1" thickBot="1" x14ac:dyDescent="0.3">
      <c r="A60" s="27" t="s">
        <v>11</v>
      </c>
      <c r="B60" s="170" t="s">
        <v>120</v>
      </c>
      <c r="C60" s="19" t="s">
        <v>1</v>
      </c>
      <c r="D60" s="20" t="s">
        <v>78</v>
      </c>
      <c r="E60" s="20" t="s">
        <v>139</v>
      </c>
      <c r="F60" s="20">
        <v>63</v>
      </c>
      <c r="G60" s="79">
        <v>0.46296296296296291</v>
      </c>
      <c r="H60" s="10"/>
      <c r="I60" s="125">
        <v>0.97</v>
      </c>
      <c r="J60" s="125">
        <f t="shared" si="4"/>
        <v>61.11</v>
      </c>
      <c r="K60" s="142">
        <v>2.78</v>
      </c>
      <c r="L60" s="38"/>
      <c r="M60" s="40">
        <v>0.92</v>
      </c>
      <c r="N60" s="40">
        <f t="shared" si="5"/>
        <v>57.96</v>
      </c>
      <c r="O60" s="40">
        <v>2.65</v>
      </c>
    </row>
    <row r="61" spans="1:15" s="7" customFormat="1" ht="15.75" customHeight="1" x14ac:dyDescent="0.25">
      <c r="A61" s="248" t="s">
        <v>14</v>
      </c>
      <c r="B61" s="212" t="s">
        <v>121</v>
      </c>
      <c r="C61" s="48" t="s">
        <v>1</v>
      </c>
      <c r="D61" s="68" t="s">
        <v>78</v>
      </c>
      <c r="E61" s="68" t="s">
        <v>139</v>
      </c>
      <c r="F61" s="68">
        <v>63</v>
      </c>
      <c r="G61" s="73">
        <v>0.37037037037037035</v>
      </c>
      <c r="H61" s="10"/>
      <c r="I61" s="122">
        <v>0.9</v>
      </c>
      <c r="J61" s="122">
        <f t="shared" si="4"/>
        <v>56.7</v>
      </c>
      <c r="K61" s="139">
        <v>2.6</v>
      </c>
      <c r="L61" s="38"/>
      <c r="M61" s="34">
        <v>0.86</v>
      </c>
      <c r="N61" s="34">
        <f t="shared" si="5"/>
        <v>54.18</v>
      </c>
      <c r="O61" s="34">
        <v>2.48</v>
      </c>
    </row>
    <row r="62" spans="1:15" s="7" customFormat="1" ht="15.75" customHeight="1" thickBot="1" x14ac:dyDescent="0.3">
      <c r="A62" s="249"/>
      <c r="B62" s="214"/>
      <c r="C62" s="163" t="s">
        <v>1</v>
      </c>
      <c r="D62" s="58" t="s">
        <v>222</v>
      </c>
      <c r="E62" s="58" t="s">
        <v>224</v>
      </c>
      <c r="F62" s="58">
        <v>60</v>
      </c>
      <c r="G62" s="82">
        <v>0.52</v>
      </c>
      <c r="H62" s="10"/>
      <c r="I62" s="133">
        <v>0.99</v>
      </c>
      <c r="J62" s="133">
        <f t="shared" si="4"/>
        <v>59.4</v>
      </c>
      <c r="K62" s="148">
        <v>2.86</v>
      </c>
      <c r="L62" s="38"/>
      <c r="M62" s="44">
        <v>0.95</v>
      </c>
      <c r="N62" s="44">
        <f t="shared" si="5"/>
        <v>57</v>
      </c>
      <c r="O62" s="44">
        <v>2.73</v>
      </c>
    </row>
    <row r="63" spans="1:15" s="7" customFormat="1" ht="15.75" customHeight="1" thickBot="1" x14ac:dyDescent="0.3">
      <c r="A63" s="27" t="s">
        <v>17</v>
      </c>
      <c r="B63" s="170" t="s">
        <v>125</v>
      </c>
      <c r="C63" s="19" t="s">
        <v>1</v>
      </c>
      <c r="D63" s="20" t="s">
        <v>78</v>
      </c>
      <c r="E63" s="20" t="s">
        <v>156</v>
      </c>
      <c r="F63" s="20">
        <v>63</v>
      </c>
      <c r="G63" s="79">
        <v>0.84259259259259256</v>
      </c>
      <c r="H63" s="10"/>
      <c r="I63" s="125">
        <v>1.67</v>
      </c>
      <c r="J63" s="125">
        <f t="shared" si="4"/>
        <v>105.21</v>
      </c>
      <c r="K63" s="142">
        <v>3.15</v>
      </c>
      <c r="L63" s="38"/>
      <c r="M63" s="40">
        <v>1.65</v>
      </c>
      <c r="N63" s="40">
        <f t="shared" si="5"/>
        <v>103.94999999999999</v>
      </c>
      <c r="O63" s="40">
        <v>3.09</v>
      </c>
    </row>
    <row r="64" spans="1:15" s="7" customFormat="1" ht="15.75" customHeight="1" thickBot="1" x14ac:dyDescent="0.3">
      <c r="A64" s="53" t="s">
        <v>19</v>
      </c>
      <c r="B64" s="167" t="s">
        <v>95</v>
      </c>
      <c r="C64" s="61" t="s">
        <v>1</v>
      </c>
      <c r="D64" s="57" t="s">
        <v>78</v>
      </c>
      <c r="E64" s="57" t="s">
        <v>156</v>
      </c>
      <c r="F64" s="57">
        <v>63</v>
      </c>
      <c r="G64" s="81">
        <v>0.69027777777777777</v>
      </c>
      <c r="H64" s="10"/>
      <c r="I64" s="130">
        <v>1.42</v>
      </c>
      <c r="J64" s="130">
        <f t="shared" si="4"/>
        <v>89.46</v>
      </c>
      <c r="K64" s="147">
        <v>2.77</v>
      </c>
      <c r="L64" s="38"/>
      <c r="M64" s="43">
        <v>1.4</v>
      </c>
      <c r="N64" s="43">
        <f t="shared" si="5"/>
        <v>88.199999999999989</v>
      </c>
      <c r="O64" s="40">
        <v>2.72</v>
      </c>
    </row>
    <row r="65" spans="1:15" s="7" customFormat="1" ht="15.75" customHeight="1" thickBot="1" x14ac:dyDescent="0.3">
      <c r="A65" s="150" t="s">
        <v>205</v>
      </c>
      <c r="B65" s="167"/>
      <c r="C65" s="152" t="s">
        <v>1</v>
      </c>
      <c r="D65" s="57" t="s">
        <v>78</v>
      </c>
      <c r="E65" s="57" t="s">
        <v>156</v>
      </c>
      <c r="F65" s="57">
        <v>63</v>
      </c>
      <c r="G65" s="81">
        <v>0.69027777777777777</v>
      </c>
      <c r="H65" s="10"/>
      <c r="I65" s="130">
        <v>1.65</v>
      </c>
      <c r="J65" s="130">
        <f t="shared" si="4"/>
        <v>103.94999999999999</v>
      </c>
      <c r="K65" s="147">
        <v>3.07</v>
      </c>
      <c r="L65" s="38"/>
      <c r="M65" s="43">
        <v>1.63</v>
      </c>
      <c r="N65" s="43">
        <f t="shared" si="5"/>
        <v>102.69</v>
      </c>
      <c r="O65" s="43">
        <v>3.03</v>
      </c>
    </row>
    <row r="66" spans="1:15" s="7" customFormat="1" ht="15.75" customHeight="1" x14ac:dyDescent="0.25">
      <c r="A66" s="205" t="s">
        <v>20</v>
      </c>
      <c r="B66" s="212" t="s">
        <v>126</v>
      </c>
      <c r="C66" s="280" t="s">
        <v>1</v>
      </c>
      <c r="D66" s="68" t="s">
        <v>78</v>
      </c>
      <c r="E66" s="68" t="s">
        <v>156</v>
      </c>
      <c r="F66" s="68">
        <v>63</v>
      </c>
      <c r="G66" s="73">
        <v>0.74537037037037035</v>
      </c>
      <c r="H66" s="10"/>
      <c r="I66" s="122">
        <v>1.68</v>
      </c>
      <c r="J66" s="122">
        <f t="shared" si="4"/>
        <v>105.83999999999999</v>
      </c>
      <c r="K66" s="139">
        <v>3.12</v>
      </c>
      <c r="L66" s="38"/>
      <c r="M66" s="34">
        <v>1.66</v>
      </c>
      <c r="N66" s="34">
        <f t="shared" si="5"/>
        <v>104.58</v>
      </c>
      <c r="O66" s="43">
        <v>3.08</v>
      </c>
    </row>
    <row r="67" spans="1:15" s="7" customFormat="1" ht="15.75" customHeight="1" thickBot="1" x14ac:dyDescent="0.3">
      <c r="A67" s="207"/>
      <c r="B67" s="214"/>
      <c r="C67" s="281"/>
      <c r="D67" s="69" t="s">
        <v>79</v>
      </c>
      <c r="E67" s="69" t="s">
        <v>157</v>
      </c>
      <c r="F67" s="69">
        <v>50</v>
      </c>
      <c r="G67" s="74">
        <v>1.0195652173913043</v>
      </c>
      <c r="H67" s="10"/>
      <c r="I67" s="126">
        <v>2.38</v>
      </c>
      <c r="J67" s="126">
        <f t="shared" si="4"/>
        <v>119</v>
      </c>
      <c r="K67" s="143">
        <v>4.41</v>
      </c>
      <c r="L67" s="38"/>
      <c r="M67" s="37">
        <v>2.35</v>
      </c>
      <c r="N67" s="37">
        <f t="shared" si="5"/>
        <v>117.5</v>
      </c>
      <c r="O67" s="37">
        <v>4.34</v>
      </c>
    </row>
    <row r="68" spans="1:15" s="7" customFormat="1" ht="15.75" customHeight="1" thickBot="1" x14ac:dyDescent="0.3">
      <c r="A68" s="27" t="s">
        <v>21</v>
      </c>
      <c r="B68" s="170" t="s">
        <v>96</v>
      </c>
      <c r="C68" s="19" t="s">
        <v>1</v>
      </c>
      <c r="D68" s="20" t="s">
        <v>78</v>
      </c>
      <c r="E68" s="20" t="s">
        <v>156</v>
      </c>
      <c r="F68" s="20">
        <v>63</v>
      </c>
      <c r="G68" s="79">
        <v>0.74537037037037035</v>
      </c>
      <c r="H68" s="10"/>
      <c r="I68" s="125">
        <v>1.54</v>
      </c>
      <c r="J68" s="125">
        <f t="shared" si="4"/>
        <v>97.02</v>
      </c>
      <c r="K68" s="142">
        <v>2.94</v>
      </c>
      <c r="L68" s="38"/>
      <c r="M68" s="40">
        <v>1.52</v>
      </c>
      <c r="N68" s="40">
        <f t="shared" si="5"/>
        <v>95.76</v>
      </c>
      <c r="O68" s="40">
        <v>2.89</v>
      </c>
    </row>
    <row r="69" spans="1:15" s="7" customFormat="1" ht="15.75" customHeight="1" thickBot="1" x14ac:dyDescent="0.3">
      <c r="A69" s="27" t="s">
        <v>22</v>
      </c>
      <c r="B69" s="170" t="s">
        <v>127</v>
      </c>
      <c r="C69" s="19" t="s">
        <v>1</v>
      </c>
      <c r="D69" s="20" t="s">
        <v>78</v>
      </c>
      <c r="E69" s="20" t="s">
        <v>156</v>
      </c>
      <c r="F69" s="20">
        <v>63</v>
      </c>
      <c r="G69" s="79">
        <v>0.84259259259259256</v>
      </c>
      <c r="H69" s="10"/>
      <c r="I69" s="125">
        <v>1.67</v>
      </c>
      <c r="J69" s="125">
        <f t="shared" si="4"/>
        <v>105.21</v>
      </c>
      <c r="K69" s="142">
        <v>3.15</v>
      </c>
      <c r="L69" s="38"/>
      <c r="M69" s="40">
        <v>1.65</v>
      </c>
      <c r="N69" s="40">
        <f t="shared" si="5"/>
        <v>103.94999999999999</v>
      </c>
      <c r="O69" s="40">
        <v>3.09</v>
      </c>
    </row>
    <row r="70" spans="1:15" s="7" customFormat="1" ht="15.75" customHeight="1" x14ac:dyDescent="0.25">
      <c r="A70" s="248" t="s">
        <v>23</v>
      </c>
      <c r="B70" s="212" t="s">
        <v>97</v>
      </c>
      <c r="C70" s="48" t="s">
        <v>1</v>
      </c>
      <c r="D70" s="68" t="s">
        <v>78</v>
      </c>
      <c r="E70" s="68" t="s">
        <v>139</v>
      </c>
      <c r="F70" s="68">
        <v>63</v>
      </c>
      <c r="G70" s="73">
        <v>0.41666666666666663</v>
      </c>
      <c r="H70" s="10"/>
      <c r="I70" s="122">
        <v>0.9</v>
      </c>
      <c r="J70" s="122">
        <f t="shared" si="4"/>
        <v>56.7</v>
      </c>
      <c r="K70" s="139">
        <v>2.59</v>
      </c>
      <c r="L70" s="38"/>
      <c r="M70" s="34">
        <v>0.86</v>
      </c>
      <c r="N70" s="34">
        <f t="shared" si="5"/>
        <v>54.18</v>
      </c>
      <c r="O70" s="34">
        <v>2.48</v>
      </c>
    </row>
    <row r="71" spans="1:15" s="7" customFormat="1" ht="15.75" customHeight="1" thickBot="1" x14ac:dyDescent="0.3">
      <c r="A71" s="249"/>
      <c r="B71" s="214"/>
      <c r="C71" s="163" t="s">
        <v>1</v>
      </c>
      <c r="D71" s="58" t="s">
        <v>222</v>
      </c>
      <c r="E71" s="58" t="s">
        <v>224</v>
      </c>
      <c r="F71" s="58">
        <v>60</v>
      </c>
      <c r="G71" s="82">
        <v>0.52</v>
      </c>
      <c r="H71" s="10"/>
      <c r="I71" s="133">
        <v>1</v>
      </c>
      <c r="J71" s="133">
        <f t="shared" si="4"/>
        <v>60</v>
      </c>
      <c r="K71" s="148">
        <v>2.88</v>
      </c>
      <c r="L71" s="38"/>
      <c r="M71" s="44">
        <v>0.95</v>
      </c>
      <c r="N71" s="44">
        <f t="shared" si="5"/>
        <v>57</v>
      </c>
      <c r="O71" s="44">
        <v>2.75</v>
      </c>
    </row>
    <row r="72" spans="1:15" s="119" customFormat="1" ht="15.75" customHeight="1" thickBot="1" x14ac:dyDescent="0.3">
      <c r="A72" s="27" t="s">
        <v>27</v>
      </c>
      <c r="B72" s="170" t="s">
        <v>98</v>
      </c>
      <c r="C72" s="19" t="s">
        <v>1</v>
      </c>
      <c r="D72" s="20" t="s">
        <v>78</v>
      </c>
      <c r="E72" s="20" t="s">
        <v>156</v>
      </c>
      <c r="F72" s="20">
        <v>63</v>
      </c>
      <c r="G72" s="79">
        <v>0.74537037037037035</v>
      </c>
      <c r="H72" s="10"/>
      <c r="I72" s="125">
        <v>1.53</v>
      </c>
      <c r="J72" s="125">
        <f t="shared" si="4"/>
        <v>96.39</v>
      </c>
      <c r="K72" s="142">
        <v>2.92</v>
      </c>
      <c r="L72" s="38"/>
      <c r="M72" s="40">
        <v>1.51</v>
      </c>
      <c r="N72" s="40">
        <f t="shared" si="5"/>
        <v>95.13</v>
      </c>
      <c r="O72" s="40">
        <v>2.87</v>
      </c>
    </row>
    <row r="73" spans="1:15" s="7" customFormat="1" ht="15.75" customHeight="1" thickBot="1" x14ac:dyDescent="0.3">
      <c r="A73" s="27" t="s">
        <v>28</v>
      </c>
      <c r="B73" s="170" t="s">
        <v>99</v>
      </c>
      <c r="C73" s="19" t="s">
        <v>1</v>
      </c>
      <c r="D73" s="20" t="s">
        <v>78</v>
      </c>
      <c r="E73" s="20" t="s">
        <v>156</v>
      </c>
      <c r="F73" s="20">
        <v>63</v>
      </c>
      <c r="G73" s="79">
        <v>0.7324074074074074</v>
      </c>
      <c r="H73" s="67"/>
      <c r="I73" s="125">
        <v>1.53</v>
      </c>
      <c r="J73" s="125">
        <f t="shared" si="4"/>
        <v>96.39</v>
      </c>
      <c r="K73" s="142">
        <v>2.93</v>
      </c>
      <c r="L73" s="65"/>
      <c r="M73" s="40">
        <v>1.51</v>
      </c>
      <c r="N73" s="40">
        <f t="shared" si="5"/>
        <v>95.13</v>
      </c>
      <c r="O73" s="40">
        <v>2.88</v>
      </c>
    </row>
    <row r="74" spans="1:15" s="7" customFormat="1" ht="9.75" customHeight="1" thickBot="1" x14ac:dyDescent="0.3">
      <c r="A74" s="279"/>
      <c r="B74" s="232"/>
      <c r="C74" s="232"/>
      <c r="D74" s="232"/>
      <c r="E74" s="232"/>
      <c r="F74" s="232"/>
      <c r="G74" s="232"/>
      <c r="H74" s="232"/>
      <c r="I74" s="232"/>
      <c r="J74" s="232"/>
      <c r="K74" s="232"/>
      <c r="L74" s="232"/>
      <c r="M74" s="232"/>
      <c r="N74" s="232"/>
      <c r="O74" s="118"/>
    </row>
    <row r="75" spans="1:15" s="7" customFormat="1" ht="21.75" thickBot="1" x14ac:dyDescent="0.3">
      <c r="A75" s="225" t="s">
        <v>148</v>
      </c>
      <c r="B75" s="226"/>
      <c r="C75" s="226"/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7"/>
    </row>
    <row r="76" spans="1:15" s="7" customFormat="1" ht="16.5" thickBot="1" x14ac:dyDescent="0.3">
      <c r="A76" s="203" t="s">
        <v>128</v>
      </c>
      <c r="B76" s="208" t="s">
        <v>143</v>
      </c>
      <c r="C76" s="210" t="s">
        <v>144</v>
      </c>
      <c r="D76" s="203" t="s">
        <v>129</v>
      </c>
      <c r="E76" s="203" t="s">
        <v>203</v>
      </c>
      <c r="F76" s="203" t="s">
        <v>131</v>
      </c>
      <c r="G76" s="217" t="s">
        <v>138</v>
      </c>
      <c r="H76" s="228"/>
      <c r="I76" s="219" t="s">
        <v>132</v>
      </c>
      <c r="J76" s="220"/>
      <c r="K76" s="221"/>
      <c r="L76" s="115"/>
      <c r="M76" s="222" t="s">
        <v>133</v>
      </c>
      <c r="N76" s="223"/>
      <c r="O76" s="224"/>
    </row>
    <row r="77" spans="1:15" s="7" customFormat="1" ht="45.75" thickBot="1" x14ac:dyDescent="0.3">
      <c r="A77" s="204"/>
      <c r="B77" s="209"/>
      <c r="C77" s="211"/>
      <c r="D77" s="204"/>
      <c r="E77" s="204"/>
      <c r="F77" s="204"/>
      <c r="G77" s="218"/>
      <c r="H77" s="229"/>
      <c r="I77" s="29" t="s">
        <v>158</v>
      </c>
      <c r="J77" s="29" t="s">
        <v>77</v>
      </c>
      <c r="K77" s="50" t="s">
        <v>152</v>
      </c>
      <c r="L77" s="92"/>
      <c r="M77" s="32" t="s">
        <v>158</v>
      </c>
      <c r="N77" s="33" t="s">
        <v>77</v>
      </c>
      <c r="O77" s="28" t="s">
        <v>152</v>
      </c>
    </row>
    <row r="78" spans="1:15" s="7" customFormat="1" ht="15.75" customHeight="1" thickBot="1" x14ac:dyDescent="0.3">
      <c r="A78" s="27" t="s">
        <v>68</v>
      </c>
      <c r="B78" s="21" t="s">
        <v>100</v>
      </c>
      <c r="C78" s="19" t="s">
        <v>69</v>
      </c>
      <c r="D78" s="20" t="s">
        <v>78</v>
      </c>
      <c r="E78" s="20" t="s">
        <v>139</v>
      </c>
      <c r="F78" s="20">
        <v>63</v>
      </c>
      <c r="G78" s="79">
        <v>0.46296296296296291</v>
      </c>
      <c r="H78" s="66"/>
      <c r="I78" s="125">
        <v>1.54</v>
      </c>
      <c r="J78" s="125">
        <f t="shared" ref="J78:J85" si="6">I78*F78</f>
        <v>97.02</v>
      </c>
      <c r="K78" s="142">
        <v>2.85</v>
      </c>
      <c r="L78" s="64"/>
      <c r="M78" s="40">
        <v>1.53</v>
      </c>
      <c r="N78" s="40">
        <f t="shared" ref="N78:N85" si="7">M78*F78</f>
        <v>96.39</v>
      </c>
      <c r="O78" s="40">
        <v>2.82</v>
      </c>
    </row>
    <row r="79" spans="1:15" s="7" customFormat="1" ht="15.75" customHeight="1" thickBot="1" x14ac:dyDescent="0.3">
      <c r="A79" s="27" t="s">
        <v>70</v>
      </c>
      <c r="B79" s="21" t="s">
        <v>100</v>
      </c>
      <c r="C79" s="19" t="s">
        <v>69</v>
      </c>
      <c r="D79" s="20" t="s">
        <v>78</v>
      </c>
      <c r="E79" s="20" t="s">
        <v>139</v>
      </c>
      <c r="F79" s="20">
        <v>63</v>
      </c>
      <c r="G79" s="79">
        <v>0.46296296296296291</v>
      </c>
      <c r="H79" s="10"/>
      <c r="I79" s="125">
        <v>1.54</v>
      </c>
      <c r="J79" s="125">
        <f t="shared" si="6"/>
        <v>97.02</v>
      </c>
      <c r="K79" s="142">
        <v>2.85</v>
      </c>
      <c r="L79" s="38"/>
      <c r="M79" s="40">
        <v>1.53</v>
      </c>
      <c r="N79" s="40">
        <f t="shared" si="7"/>
        <v>96.39</v>
      </c>
      <c r="O79" s="40">
        <v>2.82</v>
      </c>
    </row>
    <row r="80" spans="1:15" s="7" customFormat="1" ht="15.75" customHeight="1" thickBot="1" x14ac:dyDescent="0.3">
      <c r="A80" s="27" t="s">
        <v>71</v>
      </c>
      <c r="B80" s="21" t="s">
        <v>101</v>
      </c>
      <c r="C80" s="19" t="s">
        <v>69</v>
      </c>
      <c r="D80" s="20" t="s">
        <v>78</v>
      </c>
      <c r="E80" s="20" t="s">
        <v>139</v>
      </c>
      <c r="F80" s="20">
        <v>63</v>
      </c>
      <c r="G80" s="79">
        <v>0.46296296296296291</v>
      </c>
      <c r="H80" s="10"/>
      <c r="I80" s="125">
        <v>1.61</v>
      </c>
      <c r="J80" s="125">
        <f t="shared" si="6"/>
        <v>101.43</v>
      </c>
      <c r="K80" s="142">
        <v>2.94</v>
      </c>
      <c r="L80" s="38"/>
      <c r="M80" s="40">
        <v>1.6</v>
      </c>
      <c r="N80" s="40">
        <f t="shared" si="7"/>
        <v>100.80000000000001</v>
      </c>
      <c r="O80" s="40">
        <v>2.91</v>
      </c>
    </row>
    <row r="81" spans="1:15" s="51" customFormat="1" ht="15.75" customHeight="1" thickBot="1" x14ac:dyDescent="0.3">
      <c r="A81" s="59" t="s">
        <v>73</v>
      </c>
      <c r="B81" s="60" t="s">
        <v>100</v>
      </c>
      <c r="C81" s="63" t="s">
        <v>72</v>
      </c>
      <c r="D81" s="17" t="s">
        <v>78</v>
      </c>
      <c r="E81" s="17" t="s">
        <v>139</v>
      </c>
      <c r="F81" s="17">
        <v>63</v>
      </c>
      <c r="G81" s="78">
        <v>0.46296296296296291</v>
      </c>
      <c r="H81" s="10"/>
      <c r="I81" s="128">
        <v>1.54</v>
      </c>
      <c r="J81" s="128">
        <f t="shared" si="6"/>
        <v>97.02</v>
      </c>
      <c r="K81" s="145">
        <v>2.85</v>
      </c>
      <c r="L81" s="38"/>
      <c r="M81" s="39">
        <v>1.53</v>
      </c>
      <c r="N81" s="39">
        <f t="shared" si="7"/>
        <v>96.39</v>
      </c>
      <c r="O81" s="39">
        <v>2.82</v>
      </c>
    </row>
    <row r="82" spans="1:15" s="51" customFormat="1" ht="15.75" customHeight="1" x14ac:dyDescent="0.25">
      <c r="A82" s="205" t="s">
        <v>75</v>
      </c>
      <c r="B82" s="253" t="s">
        <v>100</v>
      </c>
      <c r="C82" s="280" t="s">
        <v>69</v>
      </c>
      <c r="D82" s="68" t="s">
        <v>78</v>
      </c>
      <c r="E82" s="68" t="s">
        <v>139</v>
      </c>
      <c r="F82" s="68">
        <v>63</v>
      </c>
      <c r="G82" s="73">
        <v>0.46296296296296291</v>
      </c>
      <c r="H82" s="10"/>
      <c r="I82" s="122">
        <v>1.58</v>
      </c>
      <c r="J82" s="122">
        <f t="shared" si="6"/>
        <v>99.54</v>
      </c>
      <c r="K82" s="139">
        <v>2.89</v>
      </c>
      <c r="L82" s="38"/>
      <c r="M82" s="34">
        <v>1.56</v>
      </c>
      <c r="N82" s="34">
        <f t="shared" si="7"/>
        <v>98.28</v>
      </c>
      <c r="O82" s="34">
        <v>2.87</v>
      </c>
    </row>
    <row r="83" spans="1:15" s="8" customFormat="1" ht="15.75" customHeight="1" thickBot="1" x14ac:dyDescent="0.3">
      <c r="A83" s="206"/>
      <c r="B83" s="273"/>
      <c r="C83" s="282"/>
      <c r="D83" s="70" t="s">
        <v>79</v>
      </c>
      <c r="E83" s="70" t="s">
        <v>142</v>
      </c>
      <c r="F83" s="70">
        <v>50</v>
      </c>
      <c r="G83" s="80">
        <v>0.66086956521739126</v>
      </c>
      <c r="H83" s="10"/>
      <c r="I83" s="129">
        <v>2.2599999999999998</v>
      </c>
      <c r="J83" s="129">
        <f t="shared" si="6"/>
        <v>112.99999999999999</v>
      </c>
      <c r="K83" s="146">
        <v>4.12</v>
      </c>
      <c r="L83" s="38"/>
      <c r="M83" s="42">
        <v>2.23</v>
      </c>
      <c r="N83" s="42">
        <f t="shared" si="7"/>
        <v>111.5</v>
      </c>
      <c r="O83" s="42">
        <v>4.08</v>
      </c>
    </row>
    <row r="84" spans="1:15" s="120" customFormat="1" ht="15.75" customHeight="1" x14ac:dyDescent="0.25">
      <c r="A84" s="205" t="s">
        <v>74</v>
      </c>
      <c r="B84" s="253" t="s">
        <v>100</v>
      </c>
      <c r="C84" s="280" t="s">
        <v>72</v>
      </c>
      <c r="D84" s="95" t="s">
        <v>78</v>
      </c>
      <c r="E84" s="68" t="s">
        <v>139</v>
      </c>
      <c r="F84" s="95">
        <v>63</v>
      </c>
      <c r="G84" s="73">
        <v>0.46296296296296291</v>
      </c>
      <c r="H84" s="10"/>
      <c r="I84" s="131">
        <v>1.83</v>
      </c>
      <c r="J84" s="122">
        <f t="shared" si="6"/>
        <v>115.29</v>
      </c>
      <c r="K84" s="139">
        <v>3.23</v>
      </c>
      <c r="L84" s="38"/>
      <c r="M84" s="34">
        <v>1.82</v>
      </c>
      <c r="N84" s="137">
        <f t="shared" si="7"/>
        <v>114.66000000000001</v>
      </c>
      <c r="O84" s="34">
        <v>3.2</v>
      </c>
    </row>
    <row r="85" spans="1:15" s="51" customFormat="1" ht="15.75" customHeight="1" thickBot="1" x14ac:dyDescent="0.3">
      <c r="A85" s="207"/>
      <c r="B85" s="254"/>
      <c r="C85" s="281"/>
      <c r="D85" s="97" t="s">
        <v>79</v>
      </c>
      <c r="E85" s="58" t="s">
        <v>142</v>
      </c>
      <c r="F85" s="97">
        <v>50</v>
      </c>
      <c r="G85" s="82">
        <v>0.64347826086956528</v>
      </c>
      <c r="H85" s="67"/>
      <c r="I85" s="132">
        <v>2.61</v>
      </c>
      <c r="J85" s="133">
        <f t="shared" si="6"/>
        <v>130.5</v>
      </c>
      <c r="K85" s="148">
        <v>4.58</v>
      </c>
      <c r="L85" s="65"/>
      <c r="M85" s="44">
        <v>2.59</v>
      </c>
      <c r="N85" s="138">
        <f t="shared" si="7"/>
        <v>129.5</v>
      </c>
      <c r="O85" s="44">
        <v>4.54</v>
      </c>
    </row>
    <row r="86" spans="1:15" s="7" customFormat="1" ht="9.75" customHeight="1" thickBot="1" x14ac:dyDescent="0.3">
      <c r="A86" s="279"/>
      <c r="B86" s="232"/>
      <c r="C86" s="232"/>
      <c r="D86" s="232"/>
      <c r="E86" s="232"/>
      <c r="F86" s="232"/>
      <c r="G86" s="232"/>
      <c r="H86" s="232"/>
      <c r="I86" s="232"/>
      <c r="J86" s="232"/>
      <c r="K86" s="232"/>
      <c r="L86" s="232"/>
      <c r="M86" s="232"/>
      <c r="N86" s="232"/>
      <c r="O86" s="118"/>
    </row>
    <row r="87" spans="1:15" s="7" customFormat="1" ht="21.75" thickBot="1" x14ac:dyDescent="0.3">
      <c r="A87" s="225" t="s">
        <v>149</v>
      </c>
      <c r="B87" s="226"/>
      <c r="C87" s="226"/>
      <c r="D87" s="226"/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27"/>
    </row>
    <row r="88" spans="1:15" s="7" customFormat="1" ht="16.5" thickBot="1" x14ac:dyDescent="0.3">
      <c r="A88" s="203" t="s">
        <v>128</v>
      </c>
      <c r="B88" s="208" t="s">
        <v>143</v>
      </c>
      <c r="C88" s="210" t="s">
        <v>144</v>
      </c>
      <c r="D88" s="203" t="s">
        <v>129</v>
      </c>
      <c r="E88" s="203" t="s">
        <v>203</v>
      </c>
      <c r="F88" s="203" t="s">
        <v>131</v>
      </c>
      <c r="G88" s="217" t="s">
        <v>138</v>
      </c>
      <c r="H88" s="228"/>
      <c r="I88" s="219" t="s">
        <v>132</v>
      </c>
      <c r="J88" s="220"/>
      <c r="K88" s="221"/>
      <c r="L88" s="115"/>
      <c r="M88" s="222" t="s">
        <v>133</v>
      </c>
      <c r="N88" s="223"/>
      <c r="O88" s="224"/>
    </row>
    <row r="89" spans="1:15" s="7" customFormat="1" ht="45.75" thickBot="1" x14ac:dyDescent="0.3">
      <c r="A89" s="204"/>
      <c r="B89" s="209"/>
      <c r="C89" s="211"/>
      <c r="D89" s="204"/>
      <c r="E89" s="204"/>
      <c r="F89" s="204"/>
      <c r="G89" s="218"/>
      <c r="H89" s="229"/>
      <c r="I89" s="29" t="s">
        <v>158</v>
      </c>
      <c r="J89" s="29" t="s">
        <v>77</v>
      </c>
      <c r="K89" s="50" t="s">
        <v>152</v>
      </c>
      <c r="L89" s="92"/>
      <c r="M89" s="32" t="s">
        <v>158</v>
      </c>
      <c r="N89" s="33" t="s">
        <v>77</v>
      </c>
      <c r="O89" s="28" t="s">
        <v>152</v>
      </c>
    </row>
    <row r="90" spans="1:15" s="7" customFormat="1" ht="15.75" customHeight="1" thickBot="1" x14ac:dyDescent="0.3">
      <c r="A90" s="27" t="s">
        <v>76</v>
      </c>
      <c r="B90" s="170" t="s">
        <v>102</v>
      </c>
      <c r="C90" s="19" t="s">
        <v>49</v>
      </c>
      <c r="D90" s="20" t="s">
        <v>78</v>
      </c>
      <c r="E90" s="20" t="s">
        <v>139</v>
      </c>
      <c r="F90" s="20">
        <v>63</v>
      </c>
      <c r="G90" s="79">
        <v>0.48148148148148151</v>
      </c>
      <c r="H90" s="66"/>
      <c r="I90" s="125">
        <v>1.4</v>
      </c>
      <c r="J90" s="125">
        <f t="shared" ref="J90:J118" si="8">I90*F90</f>
        <v>88.199999999999989</v>
      </c>
      <c r="K90" s="142">
        <v>4.03</v>
      </c>
      <c r="L90" s="64"/>
      <c r="M90" s="40">
        <v>1.36</v>
      </c>
      <c r="N90" s="40">
        <f t="shared" ref="N90:N118" si="9">M90*F90</f>
        <v>85.68</v>
      </c>
      <c r="O90" s="40">
        <v>3.9</v>
      </c>
    </row>
    <row r="91" spans="1:15" s="7" customFormat="1" ht="15.75" customHeight="1" thickBot="1" x14ac:dyDescent="0.3">
      <c r="A91" s="27" t="s">
        <v>51</v>
      </c>
      <c r="B91" s="170" t="s">
        <v>103</v>
      </c>
      <c r="C91" s="19" t="s">
        <v>50</v>
      </c>
      <c r="D91" s="20" t="s">
        <v>78</v>
      </c>
      <c r="E91" s="20" t="s">
        <v>139</v>
      </c>
      <c r="F91" s="20">
        <v>63</v>
      </c>
      <c r="G91" s="79">
        <v>0.51388888888888895</v>
      </c>
      <c r="H91" s="10"/>
      <c r="I91" s="125">
        <v>2.2999999999999998</v>
      </c>
      <c r="J91" s="125">
        <f t="shared" si="8"/>
        <v>144.89999999999998</v>
      </c>
      <c r="K91" s="142">
        <v>3.86</v>
      </c>
      <c r="L91" s="38"/>
      <c r="M91" s="40">
        <v>2.2799999999999998</v>
      </c>
      <c r="N91" s="40">
        <f t="shared" si="9"/>
        <v>143.63999999999999</v>
      </c>
      <c r="O91" s="40">
        <v>3.83</v>
      </c>
    </row>
    <row r="92" spans="1:15" s="7" customFormat="1" ht="15.75" customHeight="1" thickBot="1" x14ac:dyDescent="0.3">
      <c r="A92" s="27" t="s">
        <v>53</v>
      </c>
      <c r="B92" s="170" t="s">
        <v>104</v>
      </c>
      <c r="C92" s="19" t="s">
        <v>50</v>
      </c>
      <c r="D92" s="20" t="s">
        <v>78</v>
      </c>
      <c r="E92" s="20" t="s">
        <v>139</v>
      </c>
      <c r="F92" s="20">
        <v>63</v>
      </c>
      <c r="G92" s="79">
        <v>0.44444444444444448</v>
      </c>
      <c r="H92" s="10"/>
      <c r="I92" s="125">
        <v>1.44</v>
      </c>
      <c r="J92" s="125">
        <f t="shared" si="8"/>
        <v>90.72</v>
      </c>
      <c r="K92" s="142">
        <v>4.16</v>
      </c>
      <c r="L92" s="38"/>
      <c r="M92" s="40">
        <v>1.4</v>
      </c>
      <c r="N92" s="40">
        <f t="shared" si="9"/>
        <v>88.199999999999989</v>
      </c>
      <c r="O92" s="40">
        <v>4.03</v>
      </c>
    </row>
    <row r="93" spans="1:15" s="7" customFormat="1" ht="15.75" customHeight="1" thickBot="1" x14ac:dyDescent="0.3">
      <c r="A93" s="27" t="s">
        <v>54</v>
      </c>
      <c r="B93" s="170" t="s">
        <v>105</v>
      </c>
      <c r="C93" s="19" t="s">
        <v>50</v>
      </c>
      <c r="D93" s="20" t="s">
        <v>78</v>
      </c>
      <c r="E93" s="20" t="s">
        <v>159</v>
      </c>
      <c r="F93" s="20">
        <v>63</v>
      </c>
      <c r="G93" s="79">
        <v>0.37037037037037035</v>
      </c>
      <c r="H93" s="10"/>
      <c r="I93" s="125">
        <v>1.76</v>
      </c>
      <c r="J93" s="125">
        <f t="shared" si="8"/>
        <v>110.88</v>
      </c>
      <c r="K93" s="142">
        <v>3.1</v>
      </c>
      <c r="L93" s="38"/>
      <c r="M93" s="40">
        <v>1.74</v>
      </c>
      <c r="N93" s="40">
        <f t="shared" si="9"/>
        <v>109.62</v>
      </c>
      <c r="O93" s="40">
        <v>3.08</v>
      </c>
    </row>
    <row r="94" spans="1:15" s="7" customFormat="1" ht="15.75" customHeight="1" x14ac:dyDescent="0.25">
      <c r="A94" s="205" t="s">
        <v>55</v>
      </c>
      <c r="B94" s="212" t="s">
        <v>106</v>
      </c>
      <c r="C94" s="48" t="s">
        <v>50</v>
      </c>
      <c r="D94" s="68" t="s">
        <v>78</v>
      </c>
      <c r="E94" s="68" t="s">
        <v>159</v>
      </c>
      <c r="F94" s="68">
        <v>63</v>
      </c>
      <c r="G94" s="73">
        <v>0.37037037037037035</v>
      </c>
      <c r="H94" s="10"/>
      <c r="I94" s="122">
        <v>1.91</v>
      </c>
      <c r="J94" s="122">
        <f t="shared" si="8"/>
        <v>120.33</v>
      </c>
      <c r="K94" s="139">
        <v>3.29</v>
      </c>
      <c r="L94" s="38"/>
      <c r="M94" s="34">
        <v>1.89</v>
      </c>
      <c r="N94" s="34">
        <f t="shared" si="9"/>
        <v>119.07</v>
      </c>
      <c r="O94" s="34">
        <v>3.27</v>
      </c>
    </row>
    <row r="95" spans="1:15" s="7" customFormat="1" ht="15.75" customHeight="1" x14ac:dyDescent="0.25">
      <c r="A95" s="206"/>
      <c r="B95" s="213"/>
      <c r="C95" s="164" t="s">
        <v>50</v>
      </c>
      <c r="D95" s="17" t="s">
        <v>222</v>
      </c>
      <c r="E95" s="17" t="s">
        <v>224</v>
      </c>
      <c r="F95" s="17">
        <v>60</v>
      </c>
      <c r="G95" s="78">
        <v>0.52</v>
      </c>
      <c r="H95" s="10"/>
      <c r="I95" s="128">
        <v>2.04</v>
      </c>
      <c r="J95" s="128">
        <f t="shared" si="8"/>
        <v>122.4</v>
      </c>
      <c r="K95" s="145">
        <v>3.49</v>
      </c>
      <c r="L95" s="38"/>
      <c r="M95" s="35">
        <v>2.02</v>
      </c>
      <c r="N95" s="39">
        <f t="shared" si="9"/>
        <v>121.2</v>
      </c>
      <c r="O95" s="39">
        <v>3.46</v>
      </c>
    </row>
    <row r="96" spans="1:15" s="7" customFormat="1" ht="15.75" customHeight="1" thickBot="1" x14ac:dyDescent="0.3">
      <c r="A96" s="207"/>
      <c r="B96" s="214"/>
      <c r="C96" s="49" t="s">
        <v>50</v>
      </c>
      <c r="D96" s="69" t="s">
        <v>79</v>
      </c>
      <c r="E96" s="69" t="s">
        <v>160</v>
      </c>
      <c r="F96" s="69">
        <v>50</v>
      </c>
      <c r="G96" s="74">
        <v>0.54260869565217396</v>
      </c>
      <c r="H96" s="10"/>
      <c r="I96" s="126">
        <v>2.74</v>
      </c>
      <c r="J96" s="126">
        <f t="shared" si="8"/>
        <v>137</v>
      </c>
      <c r="K96" s="143">
        <v>4.72</v>
      </c>
      <c r="L96" s="38"/>
      <c r="M96" s="44">
        <v>2.72</v>
      </c>
      <c r="N96" s="37">
        <f t="shared" si="9"/>
        <v>136</v>
      </c>
      <c r="O96" s="37">
        <v>4.6900000000000004</v>
      </c>
    </row>
    <row r="97" spans="1:15" s="7" customFormat="1" ht="15.75" customHeight="1" thickBot="1" x14ac:dyDescent="0.3">
      <c r="A97" s="150" t="s">
        <v>56</v>
      </c>
      <c r="B97" s="167" t="s">
        <v>107</v>
      </c>
      <c r="C97" s="48" t="s">
        <v>50</v>
      </c>
      <c r="D97" s="68" t="s">
        <v>78</v>
      </c>
      <c r="E97" s="68" t="s">
        <v>159</v>
      </c>
      <c r="F97" s="68">
        <v>63</v>
      </c>
      <c r="G97" s="73">
        <v>0.35555555555555557</v>
      </c>
      <c r="H97" s="10"/>
      <c r="I97" s="122">
        <v>1.45</v>
      </c>
      <c r="J97" s="122">
        <f t="shared" si="8"/>
        <v>91.35</v>
      </c>
      <c r="K97" s="139">
        <v>2.69</v>
      </c>
      <c r="L97" s="38"/>
      <c r="M97" s="34">
        <v>1.44</v>
      </c>
      <c r="N97" s="34">
        <f t="shared" si="9"/>
        <v>90.72</v>
      </c>
      <c r="O97" s="34">
        <v>2.67</v>
      </c>
    </row>
    <row r="98" spans="1:15" s="7" customFormat="1" ht="15.75" customHeight="1" thickBot="1" x14ac:dyDescent="0.3">
      <c r="A98" s="27" t="s">
        <v>57</v>
      </c>
      <c r="B98" s="170" t="s">
        <v>108</v>
      </c>
      <c r="C98" s="19" t="s">
        <v>50</v>
      </c>
      <c r="D98" s="20" t="s">
        <v>78</v>
      </c>
      <c r="E98" s="20" t="s">
        <v>159</v>
      </c>
      <c r="F98" s="20">
        <v>63</v>
      </c>
      <c r="G98" s="79">
        <v>0.35555555555555557</v>
      </c>
      <c r="H98" s="10"/>
      <c r="I98" s="125">
        <v>1.56</v>
      </c>
      <c r="J98" s="125">
        <f t="shared" si="8"/>
        <v>98.28</v>
      </c>
      <c r="K98" s="142">
        <v>2.83</v>
      </c>
      <c r="L98" s="38"/>
      <c r="M98" s="40">
        <v>1.55</v>
      </c>
      <c r="N98" s="40">
        <f t="shared" si="9"/>
        <v>97.65</v>
      </c>
      <c r="O98" s="40">
        <v>2.81</v>
      </c>
    </row>
    <row r="99" spans="1:15" s="7" customFormat="1" ht="15.75" customHeight="1" x14ac:dyDescent="0.25">
      <c r="A99" s="248" t="s">
        <v>58</v>
      </c>
      <c r="B99" s="212" t="s">
        <v>109</v>
      </c>
      <c r="C99" s="48" t="s">
        <v>50</v>
      </c>
      <c r="D99" s="68" t="s">
        <v>78</v>
      </c>
      <c r="E99" s="68" t="s">
        <v>159</v>
      </c>
      <c r="F99" s="68">
        <v>63</v>
      </c>
      <c r="G99" s="73">
        <v>0.35555555555555557</v>
      </c>
      <c r="H99" s="10"/>
      <c r="I99" s="122">
        <v>1.48</v>
      </c>
      <c r="J99" s="122">
        <f t="shared" si="8"/>
        <v>93.24</v>
      </c>
      <c r="K99" s="139">
        <v>2.73</v>
      </c>
      <c r="L99" s="38"/>
      <c r="M99" s="34">
        <v>1.47</v>
      </c>
      <c r="N99" s="34">
        <f t="shared" si="9"/>
        <v>92.61</v>
      </c>
      <c r="O99" s="34">
        <v>2.7</v>
      </c>
    </row>
    <row r="100" spans="1:15" s="7" customFormat="1" ht="15.75" customHeight="1" thickBot="1" x14ac:dyDescent="0.3">
      <c r="A100" s="249"/>
      <c r="B100" s="214"/>
      <c r="C100" s="163" t="s">
        <v>50</v>
      </c>
      <c r="D100" s="58" t="s">
        <v>222</v>
      </c>
      <c r="E100" s="58" t="s">
        <v>224</v>
      </c>
      <c r="F100" s="58">
        <v>60</v>
      </c>
      <c r="G100" s="82">
        <v>0.52</v>
      </c>
      <c r="H100" s="10"/>
      <c r="I100" s="133">
        <v>1.56</v>
      </c>
      <c r="J100" s="133">
        <f t="shared" si="8"/>
        <v>93.600000000000009</v>
      </c>
      <c r="K100" s="148">
        <v>2.84</v>
      </c>
      <c r="L100" s="38"/>
      <c r="M100" s="44">
        <v>1.54</v>
      </c>
      <c r="N100" s="44">
        <f t="shared" si="9"/>
        <v>92.4</v>
      </c>
      <c r="O100" s="44">
        <v>2.82</v>
      </c>
    </row>
    <row r="101" spans="1:15" s="7" customFormat="1" ht="15.75" customHeight="1" thickBot="1" x14ac:dyDescent="0.3">
      <c r="A101" s="27" t="s">
        <v>59</v>
      </c>
      <c r="B101" s="170" t="s">
        <v>110</v>
      </c>
      <c r="C101" s="19" t="s">
        <v>50</v>
      </c>
      <c r="D101" s="20" t="s">
        <v>78</v>
      </c>
      <c r="E101" s="20" t="s">
        <v>159</v>
      </c>
      <c r="F101" s="20">
        <v>63</v>
      </c>
      <c r="G101" s="79">
        <v>0.34074074074074073</v>
      </c>
      <c r="H101" s="10"/>
      <c r="I101" s="125">
        <v>1.47</v>
      </c>
      <c r="J101" s="125">
        <f t="shared" si="8"/>
        <v>92.61</v>
      </c>
      <c r="K101" s="142">
        <v>2.71</v>
      </c>
      <c r="L101" s="38"/>
      <c r="M101" s="40">
        <v>1.46</v>
      </c>
      <c r="N101" s="40">
        <f t="shared" si="9"/>
        <v>91.98</v>
      </c>
      <c r="O101" s="40">
        <v>2.69</v>
      </c>
    </row>
    <row r="102" spans="1:15" s="7" customFormat="1" ht="15.75" customHeight="1" thickBot="1" x14ac:dyDescent="0.3">
      <c r="A102" s="27" t="s">
        <v>60</v>
      </c>
      <c r="B102" s="170" t="s">
        <v>111</v>
      </c>
      <c r="C102" s="19" t="s">
        <v>50</v>
      </c>
      <c r="D102" s="20" t="s">
        <v>78</v>
      </c>
      <c r="E102" s="20" t="s">
        <v>159</v>
      </c>
      <c r="F102" s="20">
        <v>63</v>
      </c>
      <c r="G102" s="79">
        <v>0.35555555555555557</v>
      </c>
      <c r="H102" s="10"/>
      <c r="I102" s="125">
        <v>1.54</v>
      </c>
      <c r="J102" s="125">
        <f t="shared" si="8"/>
        <v>97.02</v>
      </c>
      <c r="K102" s="142">
        <v>2.81</v>
      </c>
      <c r="L102" s="38"/>
      <c r="M102" s="40">
        <v>1.53</v>
      </c>
      <c r="N102" s="40">
        <f t="shared" si="9"/>
        <v>96.39</v>
      </c>
      <c r="O102" s="40">
        <v>2.78</v>
      </c>
    </row>
    <row r="103" spans="1:15" s="7" customFormat="1" ht="15.75" customHeight="1" thickBot="1" x14ac:dyDescent="0.3">
      <c r="A103" s="27" t="s">
        <v>61</v>
      </c>
      <c r="B103" s="170" t="s">
        <v>112</v>
      </c>
      <c r="C103" s="19" t="s">
        <v>50</v>
      </c>
      <c r="D103" s="20" t="s">
        <v>78</v>
      </c>
      <c r="E103" s="20" t="s">
        <v>159</v>
      </c>
      <c r="F103" s="20">
        <v>63</v>
      </c>
      <c r="G103" s="79">
        <v>0.35555555555555557</v>
      </c>
      <c r="H103" s="10"/>
      <c r="I103" s="125">
        <v>2.04</v>
      </c>
      <c r="J103" s="125">
        <f t="shared" si="8"/>
        <v>128.52000000000001</v>
      </c>
      <c r="K103" s="142">
        <v>3.46</v>
      </c>
      <c r="L103" s="38"/>
      <c r="M103" s="40">
        <v>2.02</v>
      </c>
      <c r="N103" s="40">
        <f t="shared" si="9"/>
        <v>127.26</v>
      </c>
      <c r="O103" s="40">
        <v>3.44</v>
      </c>
    </row>
    <row r="104" spans="1:15" s="7" customFormat="1" ht="15.75" customHeight="1" thickBot="1" x14ac:dyDescent="0.3">
      <c r="A104" s="27" t="s">
        <v>63</v>
      </c>
      <c r="B104" s="170" t="s">
        <v>113</v>
      </c>
      <c r="C104" s="19" t="s">
        <v>62</v>
      </c>
      <c r="D104" s="20" t="s">
        <v>78</v>
      </c>
      <c r="E104" s="20" t="s">
        <v>159</v>
      </c>
      <c r="F104" s="20">
        <v>63</v>
      </c>
      <c r="G104" s="79">
        <v>0.34370370370370368</v>
      </c>
      <c r="H104" s="10"/>
      <c r="I104" s="125">
        <v>2.23</v>
      </c>
      <c r="J104" s="125">
        <f t="shared" si="8"/>
        <v>140.49</v>
      </c>
      <c r="K104" s="142">
        <v>3.71</v>
      </c>
      <c r="L104" s="38"/>
      <c r="M104" s="40">
        <v>2.2200000000000002</v>
      </c>
      <c r="N104" s="40">
        <f t="shared" si="9"/>
        <v>139.86000000000001</v>
      </c>
      <c r="O104" s="40">
        <v>3.68</v>
      </c>
    </row>
    <row r="105" spans="1:15" s="7" customFormat="1" ht="15.75" customHeight="1" x14ac:dyDescent="0.25">
      <c r="A105" s="205" t="s">
        <v>64</v>
      </c>
      <c r="B105" s="212" t="s">
        <v>114</v>
      </c>
      <c r="C105" s="48" t="s">
        <v>62</v>
      </c>
      <c r="D105" s="68" t="s">
        <v>78</v>
      </c>
      <c r="E105" s="68" t="s">
        <v>159</v>
      </c>
      <c r="F105" s="68">
        <v>63</v>
      </c>
      <c r="G105" s="73">
        <v>0.37037037037037035</v>
      </c>
      <c r="H105" s="10"/>
      <c r="I105" s="122">
        <v>1.91</v>
      </c>
      <c r="J105" s="122">
        <f t="shared" si="8"/>
        <v>120.33</v>
      </c>
      <c r="K105" s="139">
        <v>3.29</v>
      </c>
      <c r="L105" s="38"/>
      <c r="M105" s="34">
        <v>1.89</v>
      </c>
      <c r="N105" s="34">
        <f t="shared" si="9"/>
        <v>119.07</v>
      </c>
      <c r="O105" s="34">
        <v>3.27</v>
      </c>
    </row>
    <row r="106" spans="1:15" s="7" customFormat="1" ht="15.75" customHeight="1" x14ac:dyDescent="0.25">
      <c r="A106" s="206"/>
      <c r="B106" s="213"/>
      <c r="C106" s="164" t="s">
        <v>62</v>
      </c>
      <c r="D106" s="17" t="s">
        <v>222</v>
      </c>
      <c r="E106" s="17" t="s">
        <v>224</v>
      </c>
      <c r="F106" s="17">
        <v>60</v>
      </c>
      <c r="G106" s="78">
        <v>0.52</v>
      </c>
      <c r="H106" s="10"/>
      <c r="I106" s="128">
        <v>2.04</v>
      </c>
      <c r="J106" s="128">
        <f t="shared" si="8"/>
        <v>122.4</v>
      </c>
      <c r="K106" s="145">
        <v>3.49</v>
      </c>
      <c r="L106" s="38"/>
      <c r="M106" s="39">
        <v>2.02</v>
      </c>
      <c r="N106" s="39">
        <f t="shared" si="9"/>
        <v>121.2</v>
      </c>
      <c r="O106" s="39">
        <v>3.46</v>
      </c>
    </row>
    <row r="107" spans="1:15" s="7" customFormat="1" ht="15.75" customHeight="1" thickBot="1" x14ac:dyDescent="0.3">
      <c r="A107" s="207"/>
      <c r="B107" s="214"/>
      <c r="C107" s="49" t="s">
        <v>62</v>
      </c>
      <c r="D107" s="69" t="s">
        <v>79</v>
      </c>
      <c r="E107" s="69" t="s">
        <v>160</v>
      </c>
      <c r="F107" s="69">
        <v>50</v>
      </c>
      <c r="G107" s="74">
        <v>0.54260869565217396</v>
      </c>
      <c r="H107" s="10"/>
      <c r="I107" s="126">
        <v>2.74</v>
      </c>
      <c r="J107" s="126">
        <f t="shared" si="8"/>
        <v>137</v>
      </c>
      <c r="K107" s="143">
        <v>4.72</v>
      </c>
      <c r="L107" s="38"/>
      <c r="M107" s="37">
        <v>2.72</v>
      </c>
      <c r="N107" s="37">
        <f t="shared" si="9"/>
        <v>136</v>
      </c>
      <c r="O107" s="37">
        <v>4.6900000000000004</v>
      </c>
    </row>
    <row r="108" spans="1:15" s="7" customFormat="1" ht="15.75" customHeight="1" x14ac:dyDescent="0.25">
      <c r="A108" s="205" t="s">
        <v>65</v>
      </c>
      <c r="B108" s="212" t="s">
        <v>115</v>
      </c>
      <c r="C108" s="48" t="s">
        <v>62</v>
      </c>
      <c r="D108" s="68" t="s">
        <v>78</v>
      </c>
      <c r="E108" s="68" t="s">
        <v>159</v>
      </c>
      <c r="F108" s="68">
        <v>63</v>
      </c>
      <c r="G108" s="73">
        <v>0.34370370370370368</v>
      </c>
      <c r="H108" s="10"/>
      <c r="I108" s="122">
        <v>1.62</v>
      </c>
      <c r="J108" s="122">
        <f t="shared" si="8"/>
        <v>102.06</v>
      </c>
      <c r="K108" s="139">
        <v>2.91</v>
      </c>
      <c r="L108" s="38"/>
      <c r="M108" s="34">
        <v>1.61</v>
      </c>
      <c r="N108" s="34">
        <f t="shared" si="9"/>
        <v>101.43</v>
      </c>
      <c r="O108" s="34">
        <v>2.89</v>
      </c>
    </row>
    <row r="109" spans="1:15" s="7" customFormat="1" ht="15.75" customHeight="1" x14ac:dyDescent="0.25">
      <c r="A109" s="206"/>
      <c r="B109" s="213"/>
      <c r="C109" s="164" t="s">
        <v>62</v>
      </c>
      <c r="D109" s="17" t="s">
        <v>222</v>
      </c>
      <c r="E109" s="17" t="s">
        <v>224</v>
      </c>
      <c r="F109" s="17">
        <v>60</v>
      </c>
      <c r="G109" s="78">
        <v>0.52</v>
      </c>
      <c r="H109" s="10"/>
      <c r="I109" s="128">
        <v>1.73</v>
      </c>
      <c r="J109" s="128">
        <f t="shared" si="8"/>
        <v>103.8</v>
      </c>
      <c r="K109" s="145">
        <v>3.08</v>
      </c>
      <c r="L109" s="38"/>
      <c r="M109" s="39">
        <v>1.72</v>
      </c>
      <c r="N109" s="39">
        <f t="shared" si="9"/>
        <v>103.2</v>
      </c>
      <c r="O109" s="39">
        <v>3.06</v>
      </c>
    </row>
    <row r="110" spans="1:15" s="7" customFormat="1" ht="15.75" customHeight="1" thickBot="1" x14ac:dyDescent="0.3">
      <c r="A110" s="207"/>
      <c r="B110" s="214"/>
      <c r="C110" s="49" t="s">
        <v>62</v>
      </c>
      <c r="D110" s="69" t="s">
        <v>79</v>
      </c>
      <c r="E110" s="69" t="s">
        <v>160</v>
      </c>
      <c r="F110" s="69">
        <v>50</v>
      </c>
      <c r="G110" s="74">
        <v>0.54260869565217396</v>
      </c>
      <c r="H110" s="10"/>
      <c r="I110" s="126">
        <v>2.35</v>
      </c>
      <c r="J110" s="126">
        <f t="shared" si="8"/>
        <v>117.5</v>
      </c>
      <c r="K110" s="143">
        <v>4.21</v>
      </c>
      <c r="L110" s="38"/>
      <c r="M110" s="37">
        <v>2.34</v>
      </c>
      <c r="N110" s="37">
        <f t="shared" si="9"/>
        <v>117</v>
      </c>
      <c r="O110" s="37">
        <v>4.18</v>
      </c>
    </row>
    <row r="111" spans="1:15" s="8" customFormat="1" ht="15.75" customHeight="1" x14ac:dyDescent="0.25">
      <c r="A111" s="248" t="s">
        <v>66</v>
      </c>
      <c r="B111" s="212" t="s">
        <v>116</v>
      </c>
      <c r="C111" s="48" t="s">
        <v>62</v>
      </c>
      <c r="D111" s="68" t="s">
        <v>78</v>
      </c>
      <c r="E111" s="68" t="s">
        <v>159</v>
      </c>
      <c r="F111" s="68">
        <v>63</v>
      </c>
      <c r="G111" s="73">
        <v>0.37037037037037035</v>
      </c>
      <c r="H111" s="10"/>
      <c r="I111" s="122">
        <v>1.72</v>
      </c>
      <c r="J111" s="122">
        <f t="shared" si="8"/>
        <v>108.36</v>
      </c>
      <c r="K111" s="139">
        <v>3.05</v>
      </c>
      <c r="L111" s="38"/>
      <c r="M111" s="34">
        <v>1.71</v>
      </c>
      <c r="N111" s="34">
        <f t="shared" si="9"/>
        <v>107.73</v>
      </c>
      <c r="O111" s="34">
        <v>3.03</v>
      </c>
    </row>
    <row r="112" spans="1:15" s="8" customFormat="1" ht="15.75" customHeight="1" thickBot="1" x14ac:dyDescent="0.3">
      <c r="A112" s="249"/>
      <c r="B112" s="214"/>
      <c r="C112" s="184" t="s">
        <v>62</v>
      </c>
      <c r="D112" s="17" t="s">
        <v>222</v>
      </c>
      <c r="E112" s="17" t="s">
        <v>224</v>
      </c>
      <c r="F112" s="17">
        <v>60</v>
      </c>
      <c r="G112" s="78">
        <v>0.52</v>
      </c>
      <c r="H112" s="10"/>
      <c r="I112" s="128">
        <v>1.84</v>
      </c>
      <c r="J112" s="128">
        <f t="shared" si="8"/>
        <v>110.4</v>
      </c>
      <c r="K112" s="145">
        <v>3.23</v>
      </c>
      <c r="L112" s="38"/>
      <c r="M112" s="39">
        <v>1.83</v>
      </c>
      <c r="N112" s="39">
        <f t="shared" si="9"/>
        <v>109.80000000000001</v>
      </c>
      <c r="O112" s="39">
        <v>3.2</v>
      </c>
    </row>
    <row r="113" spans="1:15" s="119" customFormat="1" ht="15.75" customHeight="1" x14ac:dyDescent="0.25">
      <c r="A113" s="205" t="s">
        <v>67</v>
      </c>
      <c r="B113" s="212" t="s">
        <v>117</v>
      </c>
      <c r="C113" s="171" t="s">
        <v>62</v>
      </c>
      <c r="D113" s="68" t="s">
        <v>78</v>
      </c>
      <c r="E113" s="68" t="s">
        <v>159</v>
      </c>
      <c r="F113" s="68">
        <v>63</v>
      </c>
      <c r="G113" s="73">
        <v>0.34370370370370368</v>
      </c>
      <c r="H113" s="10"/>
      <c r="I113" s="122">
        <v>2.29</v>
      </c>
      <c r="J113" s="122">
        <f t="shared" si="8"/>
        <v>144.27000000000001</v>
      </c>
      <c r="K113" s="139">
        <v>3.79</v>
      </c>
      <c r="L113" s="38"/>
      <c r="M113" s="34">
        <v>2.2799999999999998</v>
      </c>
      <c r="N113" s="34">
        <f t="shared" si="9"/>
        <v>143.63999999999999</v>
      </c>
      <c r="O113" s="34">
        <v>3.76</v>
      </c>
    </row>
    <row r="114" spans="1:15" s="119" customFormat="1" ht="15.75" customHeight="1" x14ac:dyDescent="0.25">
      <c r="A114" s="206"/>
      <c r="B114" s="213"/>
      <c r="C114" s="184" t="s">
        <v>62</v>
      </c>
      <c r="D114" s="17" t="s">
        <v>222</v>
      </c>
      <c r="E114" s="17" t="s">
        <v>224</v>
      </c>
      <c r="F114" s="17">
        <v>60</v>
      </c>
      <c r="G114" s="78">
        <v>0.52</v>
      </c>
      <c r="H114" s="10"/>
      <c r="I114" s="128">
        <v>2.46</v>
      </c>
      <c r="J114" s="128">
        <f t="shared" si="8"/>
        <v>147.6</v>
      </c>
      <c r="K114" s="145">
        <v>4.03</v>
      </c>
      <c r="L114" s="38"/>
      <c r="M114" s="39">
        <v>2.44</v>
      </c>
      <c r="N114" s="39">
        <f t="shared" si="9"/>
        <v>146.4</v>
      </c>
      <c r="O114" s="39">
        <v>4</v>
      </c>
    </row>
    <row r="115" spans="1:15" s="7" customFormat="1" ht="15.75" customHeight="1" thickBot="1" x14ac:dyDescent="0.3">
      <c r="A115" s="206"/>
      <c r="B115" s="213"/>
      <c r="C115" s="172" t="s">
        <v>62</v>
      </c>
      <c r="D115" s="70" t="s">
        <v>79</v>
      </c>
      <c r="E115" s="70" t="s">
        <v>160</v>
      </c>
      <c r="F115" s="70">
        <v>50</v>
      </c>
      <c r="G115" s="80">
        <v>0.54260869565217396</v>
      </c>
      <c r="H115" s="67"/>
      <c r="I115" s="129">
        <v>3.31</v>
      </c>
      <c r="J115" s="129">
        <f t="shared" si="8"/>
        <v>165.5</v>
      </c>
      <c r="K115" s="146">
        <v>5.47</v>
      </c>
      <c r="L115" s="38"/>
      <c r="M115" s="42">
        <v>3.3</v>
      </c>
      <c r="N115" s="42">
        <f t="shared" si="9"/>
        <v>165</v>
      </c>
      <c r="O115" s="42">
        <v>5.44</v>
      </c>
    </row>
    <row r="116" spans="1:15" s="7" customFormat="1" ht="15.75" customHeight="1" thickBot="1" x14ac:dyDescent="0.3">
      <c r="A116" s="27" t="s">
        <v>227</v>
      </c>
      <c r="B116" s="187" t="s">
        <v>240</v>
      </c>
      <c r="C116" s="173" t="s">
        <v>62</v>
      </c>
      <c r="D116" s="20" t="s">
        <v>78</v>
      </c>
      <c r="E116" s="165" t="s">
        <v>159</v>
      </c>
      <c r="F116" s="20">
        <v>63</v>
      </c>
      <c r="G116" s="174">
        <v>0.34370370370370368</v>
      </c>
      <c r="H116" s="38"/>
      <c r="I116" s="131">
        <v>1.78</v>
      </c>
      <c r="J116" s="122">
        <f t="shared" si="8"/>
        <v>112.14</v>
      </c>
      <c r="K116" s="139">
        <v>3.13</v>
      </c>
      <c r="L116" s="38"/>
      <c r="M116" s="178">
        <v>1.77</v>
      </c>
      <c r="N116" s="34">
        <f t="shared" si="9"/>
        <v>111.51</v>
      </c>
      <c r="O116" s="181">
        <v>3.11</v>
      </c>
    </row>
    <row r="117" spans="1:15" s="7" customFormat="1" ht="15.75" customHeight="1" thickBot="1" x14ac:dyDescent="0.3">
      <c r="A117" s="159" t="s">
        <v>228</v>
      </c>
      <c r="B117" s="168" t="s">
        <v>229</v>
      </c>
      <c r="C117" s="24" t="s">
        <v>62</v>
      </c>
      <c r="D117" s="17" t="s">
        <v>78</v>
      </c>
      <c r="E117" s="25" t="s">
        <v>159</v>
      </c>
      <c r="F117" s="17">
        <v>63</v>
      </c>
      <c r="G117" s="175">
        <v>0.34370370370370368</v>
      </c>
      <c r="H117" s="38"/>
      <c r="I117" s="176">
        <v>1.87</v>
      </c>
      <c r="J117" s="127">
        <f t="shared" si="8"/>
        <v>117.81</v>
      </c>
      <c r="K117" s="144">
        <v>3.25</v>
      </c>
      <c r="L117" s="38"/>
      <c r="M117" s="179">
        <v>1.86</v>
      </c>
      <c r="N117" s="35">
        <f t="shared" si="9"/>
        <v>117.18</v>
      </c>
      <c r="O117" s="182">
        <v>3.22</v>
      </c>
    </row>
    <row r="118" spans="1:15" s="7" customFormat="1" ht="15.75" customHeight="1" thickBot="1" x14ac:dyDescent="0.3">
      <c r="A118" s="27" t="s">
        <v>230</v>
      </c>
      <c r="B118" s="21" t="s">
        <v>231</v>
      </c>
      <c r="C118" s="173" t="s">
        <v>62</v>
      </c>
      <c r="D118" s="20" t="s">
        <v>78</v>
      </c>
      <c r="E118" s="165" t="s">
        <v>159</v>
      </c>
      <c r="F118" s="20">
        <v>63</v>
      </c>
      <c r="G118" s="174">
        <v>0.34370370370370368</v>
      </c>
      <c r="H118" s="38"/>
      <c r="I118" s="177">
        <v>1.77</v>
      </c>
      <c r="J118" s="126">
        <f t="shared" si="8"/>
        <v>111.51</v>
      </c>
      <c r="K118" s="143">
        <v>3.11</v>
      </c>
      <c r="L118" s="38"/>
      <c r="M118" s="180">
        <v>1.76</v>
      </c>
      <c r="N118" s="37">
        <f t="shared" si="9"/>
        <v>110.88</v>
      </c>
      <c r="O118" s="183">
        <v>3.09</v>
      </c>
    </row>
    <row r="119" spans="1:15" s="7" customFormat="1" ht="9.75" customHeight="1" thickBot="1" x14ac:dyDescent="0.3">
      <c r="A119" s="230"/>
      <c r="B119" s="231"/>
      <c r="C119" s="231"/>
      <c r="D119" s="231"/>
      <c r="E119" s="231"/>
      <c r="F119" s="231"/>
      <c r="G119" s="231"/>
      <c r="H119" s="232"/>
      <c r="I119" s="231"/>
      <c r="J119" s="231"/>
      <c r="K119" s="231"/>
      <c r="L119" s="231"/>
      <c r="M119" s="231"/>
      <c r="N119" s="231"/>
      <c r="O119" s="162"/>
    </row>
    <row r="120" spans="1:15" s="7" customFormat="1" ht="21.75" thickBot="1" x14ac:dyDescent="0.3">
      <c r="A120" s="225" t="s">
        <v>151</v>
      </c>
      <c r="B120" s="226"/>
      <c r="C120" s="226"/>
      <c r="D120" s="226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7"/>
    </row>
    <row r="121" spans="1:15" s="7" customFormat="1" ht="16.5" thickBot="1" x14ac:dyDescent="0.3">
      <c r="A121" s="203" t="s">
        <v>128</v>
      </c>
      <c r="B121" s="208" t="s">
        <v>143</v>
      </c>
      <c r="C121" s="210" t="s">
        <v>144</v>
      </c>
      <c r="D121" s="203" t="s">
        <v>129</v>
      </c>
      <c r="E121" s="203" t="s">
        <v>203</v>
      </c>
      <c r="F121" s="203" t="s">
        <v>131</v>
      </c>
      <c r="G121" s="217" t="s">
        <v>138</v>
      </c>
      <c r="H121" s="228"/>
      <c r="I121" s="219" t="s">
        <v>132</v>
      </c>
      <c r="J121" s="220"/>
      <c r="K121" s="221"/>
      <c r="L121" s="115"/>
      <c r="M121" s="222" t="s">
        <v>133</v>
      </c>
      <c r="N121" s="223"/>
      <c r="O121" s="224"/>
    </row>
    <row r="122" spans="1:15" s="7" customFormat="1" ht="45.75" thickBot="1" x14ac:dyDescent="0.3">
      <c r="A122" s="204"/>
      <c r="B122" s="209"/>
      <c r="C122" s="211"/>
      <c r="D122" s="204"/>
      <c r="E122" s="204"/>
      <c r="F122" s="204"/>
      <c r="G122" s="218"/>
      <c r="H122" s="229"/>
      <c r="I122" s="29" t="s">
        <v>158</v>
      </c>
      <c r="J122" s="29" t="s">
        <v>77</v>
      </c>
      <c r="K122" s="50" t="s">
        <v>152</v>
      </c>
      <c r="L122" s="92"/>
      <c r="M122" s="32" t="s">
        <v>158</v>
      </c>
      <c r="N122" s="33" t="s">
        <v>77</v>
      </c>
      <c r="O122" s="28" t="s">
        <v>152</v>
      </c>
    </row>
    <row r="123" spans="1:15" s="7" customFormat="1" ht="15.75" customHeight="1" thickBot="1" x14ac:dyDescent="0.3">
      <c r="A123" s="27" t="s">
        <v>29</v>
      </c>
      <c r="B123" s="21" t="s">
        <v>30</v>
      </c>
      <c r="C123" s="19" t="s">
        <v>31</v>
      </c>
      <c r="D123" s="20" t="s">
        <v>78</v>
      </c>
      <c r="E123" s="68" t="s">
        <v>156</v>
      </c>
      <c r="F123" s="20">
        <v>63</v>
      </c>
      <c r="G123" s="79">
        <v>0.90740740740740733</v>
      </c>
      <c r="H123" s="66"/>
      <c r="I123" s="125">
        <v>1.57</v>
      </c>
      <c r="J123" s="125">
        <f t="shared" ref="J123:J129" si="10">I123*F123</f>
        <v>98.910000000000011</v>
      </c>
      <c r="K123" s="142">
        <v>2.97</v>
      </c>
      <c r="L123" s="64"/>
      <c r="M123" s="40">
        <v>1.54</v>
      </c>
      <c r="N123" s="40">
        <f t="shared" ref="N123:N129" si="11">M123*F123</f>
        <v>97.02</v>
      </c>
      <c r="O123" s="40">
        <v>2.93</v>
      </c>
    </row>
    <row r="124" spans="1:15" s="7" customFormat="1" ht="15.75" customHeight="1" x14ac:dyDescent="0.25">
      <c r="A124" s="206" t="s">
        <v>32</v>
      </c>
      <c r="B124" s="273" t="s">
        <v>33</v>
      </c>
      <c r="C124" s="15" t="s">
        <v>31</v>
      </c>
      <c r="D124" s="47" t="s">
        <v>78</v>
      </c>
      <c r="E124" s="68" t="s">
        <v>156</v>
      </c>
      <c r="F124" s="16">
        <v>63</v>
      </c>
      <c r="G124" s="77">
        <v>0.90740740740740733</v>
      </c>
      <c r="H124" s="10"/>
      <c r="I124" s="122">
        <v>1.67</v>
      </c>
      <c r="J124" s="127">
        <f t="shared" si="10"/>
        <v>105.21</v>
      </c>
      <c r="K124" s="144">
        <v>3.11</v>
      </c>
      <c r="L124" s="38"/>
      <c r="M124" s="35">
        <v>1.64</v>
      </c>
      <c r="N124" s="35">
        <f t="shared" si="11"/>
        <v>103.32</v>
      </c>
      <c r="O124" s="34">
        <v>3.06</v>
      </c>
    </row>
    <row r="125" spans="1:15" s="7" customFormat="1" ht="15.75" customHeight="1" thickBot="1" x14ac:dyDescent="0.3">
      <c r="A125" s="207"/>
      <c r="B125" s="254"/>
      <c r="C125" s="49" t="s">
        <v>31</v>
      </c>
      <c r="D125" s="58" t="s">
        <v>79</v>
      </c>
      <c r="E125" s="69" t="s">
        <v>157</v>
      </c>
      <c r="F125" s="69">
        <v>50</v>
      </c>
      <c r="G125" s="74">
        <v>1.1260869565217391</v>
      </c>
      <c r="H125" s="10"/>
      <c r="I125" s="133">
        <v>2.34</v>
      </c>
      <c r="J125" s="126">
        <f t="shared" si="10"/>
        <v>117</v>
      </c>
      <c r="K125" s="143">
        <v>4.34</v>
      </c>
      <c r="L125" s="38"/>
      <c r="M125" s="37">
        <v>2.31</v>
      </c>
      <c r="N125" s="37">
        <f t="shared" si="11"/>
        <v>115.5</v>
      </c>
      <c r="O125" s="44">
        <v>4.28</v>
      </c>
    </row>
    <row r="126" spans="1:15" s="7" customFormat="1" ht="15.75" customHeight="1" thickBot="1" x14ac:dyDescent="0.3">
      <c r="A126" s="27" t="s">
        <v>34</v>
      </c>
      <c r="B126" s="21" t="s">
        <v>35</v>
      </c>
      <c r="C126" s="19" t="s">
        <v>31</v>
      </c>
      <c r="D126" s="20" t="s">
        <v>78</v>
      </c>
      <c r="E126" s="20" t="s">
        <v>156</v>
      </c>
      <c r="F126" s="20">
        <v>63</v>
      </c>
      <c r="G126" s="79">
        <v>0.90740740740740733</v>
      </c>
      <c r="H126" s="10"/>
      <c r="I126" s="125">
        <v>1.65</v>
      </c>
      <c r="J126" s="125">
        <f t="shared" si="10"/>
        <v>103.94999999999999</v>
      </c>
      <c r="K126" s="142">
        <v>3.08</v>
      </c>
      <c r="L126" s="38"/>
      <c r="M126" s="40">
        <v>1.63</v>
      </c>
      <c r="N126" s="40">
        <f t="shared" si="11"/>
        <v>102.69</v>
      </c>
      <c r="O126" s="40">
        <v>3.03</v>
      </c>
    </row>
    <row r="127" spans="1:15" s="8" customFormat="1" ht="15.75" customHeight="1" thickBot="1" x14ac:dyDescent="0.3">
      <c r="A127" s="54" t="s">
        <v>36</v>
      </c>
      <c r="B127" s="55" t="s">
        <v>37</v>
      </c>
      <c r="C127" s="62" t="s">
        <v>31</v>
      </c>
      <c r="D127" s="58" t="s">
        <v>79</v>
      </c>
      <c r="E127" s="58" t="s">
        <v>157</v>
      </c>
      <c r="F127" s="58">
        <v>50</v>
      </c>
      <c r="G127" s="82">
        <v>1.2478260869565216</v>
      </c>
      <c r="H127" s="10"/>
      <c r="I127" s="133">
        <v>1.88</v>
      </c>
      <c r="J127" s="133">
        <f t="shared" si="10"/>
        <v>94</v>
      </c>
      <c r="K127" s="148">
        <v>3.7</v>
      </c>
      <c r="L127" s="38"/>
      <c r="M127" s="44">
        <v>1.85</v>
      </c>
      <c r="N127" s="44">
        <f t="shared" si="11"/>
        <v>92.5</v>
      </c>
      <c r="O127" s="40">
        <v>3.65</v>
      </c>
    </row>
    <row r="128" spans="1:15" s="119" customFormat="1" ht="15.75" customHeight="1" thickBot="1" x14ac:dyDescent="0.3">
      <c r="A128" s="149" t="s">
        <v>38</v>
      </c>
      <c r="B128" s="151" t="s">
        <v>39</v>
      </c>
      <c r="C128" s="153" t="s">
        <v>31</v>
      </c>
      <c r="D128" s="58" t="s">
        <v>79</v>
      </c>
      <c r="E128" s="58" t="s">
        <v>157</v>
      </c>
      <c r="F128" s="58">
        <v>50</v>
      </c>
      <c r="G128" s="82">
        <v>1.2478260869565216</v>
      </c>
      <c r="H128" s="10"/>
      <c r="I128" s="133">
        <v>2.0099999999999998</v>
      </c>
      <c r="J128" s="133">
        <f t="shared" si="10"/>
        <v>100.49999999999999</v>
      </c>
      <c r="K128" s="148">
        <v>3.87</v>
      </c>
      <c r="L128" s="38"/>
      <c r="M128" s="44">
        <v>1.98</v>
      </c>
      <c r="N128" s="44">
        <f t="shared" si="11"/>
        <v>99</v>
      </c>
      <c r="O128" s="40">
        <v>3.82</v>
      </c>
    </row>
    <row r="129" spans="1:15" s="7" customFormat="1" ht="15.75" customHeight="1" thickBot="1" x14ac:dyDescent="0.3">
      <c r="A129" s="149" t="s">
        <v>206</v>
      </c>
      <c r="B129" s="151" t="s">
        <v>234</v>
      </c>
      <c r="C129" s="49" t="s">
        <v>31</v>
      </c>
      <c r="D129" s="58" t="s">
        <v>79</v>
      </c>
      <c r="E129" s="69" t="s">
        <v>157</v>
      </c>
      <c r="F129" s="69">
        <v>50</v>
      </c>
      <c r="G129" s="74">
        <v>1.2478260869565216</v>
      </c>
      <c r="H129" s="67"/>
      <c r="I129" s="126">
        <v>2.0099999999999998</v>
      </c>
      <c r="J129" s="126">
        <f t="shared" si="10"/>
        <v>100.49999999999999</v>
      </c>
      <c r="K129" s="143">
        <v>3.87</v>
      </c>
      <c r="L129" s="65"/>
      <c r="M129" s="37">
        <v>1.98</v>
      </c>
      <c r="N129" s="37">
        <f t="shared" si="11"/>
        <v>99</v>
      </c>
      <c r="O129" s="37">
        <v>3.82</v>
      </c>
    </row>
    <row r="130" spans="1:15" s="7" customFormat="1" ht="9.75" customHeight="1" thickBot="1" x14ac:dyDescent="0.3">
      <c r="A130" s="230"/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104"/>
    </row>
    <row r="131" spans="1:15" s="7" customFormat="1" ht="21" customHeight="1" thickBot="1" x14ac:dyDescent="0.3">
      <c r="A131" s="225" t="s">
        <v>150</v>
      </c>
      <c r="B131" s="226"/>
      <c r="C131" s="226"/>
      <c r="D131" s="226"/>
      <c r="E131" s="226"/>
      <c r="F131" s="226"/>
      <c r="G131" s="226"/>
      <c r="H131" s="226"/>
      <c r="I131" s="226"/>
      <c r="J131" s="226"/>
      <c r="K131" s="226"/>
      <c r="L131" s="226"/>
      <c r="M131" s="226"/>
      <c r="N131" s="226"/>
      <c r="O131" s="227"/>
    </row>
    <row r="132" spans="1:15" s="7" customFormat="1" ht="21" customHeight="1" thickBot="1" x14ac:dyDescent="0.3">
      <c r="A132" s="203" t="s">
        <v>128</v>
      </c>
      <c r="B132" s="208" t="s">
        <v>143</v>
      </c>
      <c r="C132" s="210" t="s">
        <v>144</v>
      </c>
      <c r="D132" s="203" t="s">
        <v>129</v>
      </c>
      <c r="E132" s="203" t="s">
        <v>130</v>
      </c>
      <c r="F132" s="203" t="s">
        <v>131</v>
      </c>
      <c r="G132" s="217" t="s">
        <v>138</v>
      </c>
      <c r="H132" s="228"/>
      <c r="I132" s="219" t="s">
        <v>132</v>
      </c>
      <c r="J132" s="220"/>
      <c r="K132" s="221"/>
      <c r="L132" s="115"/>
      <c r="M132" s="222" t="s">
        <v>133</v>
      </c>
      <c r="N132" s="223"/>
      <c r="O132" s="224"/>
    </row>
    <row r="133" spans="1:15" s="7" customFormat="1" ht="29.25" customHeight="1" thickBot="1" x14ac:dyDescent="0.3">
      <c r="A133" s="204"/>
      <c r="B133" s="209"/>
      <c r="C133" s="211"/>
      <c r="D133" s="204"/>
      <c r="E133" s="204"/>
      <c r="F133" s="204"/>
      <c r="G133" s="218"/>
      <c r="H133" s="229"/>
      <c r="I133" s="29" t="s">
        <v>158</v>
      </c>
      <c r="J133" s="29" t="s">
        <v>77</v>
      </c>
      <c r="K133" s="50" t="s">
        <v>152</v>
      </c>
      <c r="L133" s="92"/>
      <c r="M133" s="32" t="s">
        <v>158</v>
      </c>
      <c r="N133" s="33" t="s">
        <v>77</v>
      </c>
      <c r="O133" s="28" t="s">
        <v>152</v>
      </c>
    </row>
    <row r="134" spans="1:15" s="7" customFormat="1" ht="15.75" customHeight="1" thickBot="1" x14ac:dyDescent="0.3">
      <c r="A134" s="27" t="s">
        <v>41</v>
      </c>
      <c r="B134" s="21" t="s">
        <v>118</v>
      </c>
      <c r="C134" s="19" t="s">
        <v>40</v>
      </c>
      <c r="D134" s="46" t="s">
        <v>134</v>
      </c>
      <c r="E134" s="20" t="s">
        <v>140</v>
      </c>
      <c r="F134" s="20">
        <v>42</v>
      </c>
      <c r="G134" s="79">
        <v>0.93518518518518523</v>
      </c>
      <c r="H134" s="66"/>
      <c r="I134" s="125">
        <v>5.97</v>
      </c>
      <c r="J134" s="125">
        <f t="shared" ref="J134:J144" si="12">I134*F134</f>
        <v>250.73999999999998</v>
      </c>
      <c r="K134" s="142">
        <v>9.4700000000000006</v>
      </c>
      <c r="L134" s="64"/>
      <c r="M134" s="40">
        <v>5.94</v>
      </c>
      <c r="N134" s="40">
        <f t="shared" ref="N134:N144" si="13">M134*F134</f>
        <v>249.48000000000002</v>
      </c>
      <c r="O134" s="40">
        <v>9.41</v>
      </c>
    </row>
    <row r="135" spans="1:15" s="7" customFormat="1" ht="15.75" customHeight="1" thickBot="1" x14ac:dyDescent="0.3">
      <c r="A135" s="27" t="s">
        <v>42</v>
      </c>
      <c r="B135" s="21" t="s">
        <v>118</v>
      </c>
      <c r="C135" s="19" t="s">
        <v>40</v>
      </c>
      <c r="D135" s="46" t="s">
        <v>134</v>
      </c>
      <c r="E135" s="20" t="s">
        <v>140</v>
      </c>
      <c r="F135" s="20">
        <v>42</v>
      </c>
      <c r="G135" s="79">
        <v>0.93518518518518523</v>
      </c>
      <c r="H135" s="10"/>
      <c r="I135" s="125">
        <v>5.97</v>
      </c>
      <c r="J135" s="125">
        <f t="shared" si="12"/>
        <v>250.73999999999998</v>
      </c>
      <c r="K135" s="142">
        <v>9.4700000000000006</v>
      </c>
      <c r="L135" s="38"/>
      <c r="M135" s="40">
        <v>5.94</v>
      </c>
      <c r="N135" s="40">
        <f t="shared" si="13"/>
        <v>249.48000000000002</v>
      </c>
      <c r="O135" s="40">
        <v>9.41</v>
      </c>
    </row>
    <row r="136" spans="1:15" s="7" customFormat="1" ht="15.75" customHeight="1" thickBot="1" x14ac:dyDescent="0.3">
      <c r="A136" s="27" t="s">
        <v>43</v>
      </c>
      <c r="B136" s="21" t="s">
        <v>118</v>
      </c>
      <c r="C136" s="19" t="s">
        <v>40</v>
      </c>
      <c r="D136" s="46" t="s">
        <v>134</v>
      </c>
      <c r="E136" s="20" t="s">
        <v>140</v>
      </c>
      <c r="F136" s="20">
        <v>42</v>
      </c>
      <c r="G136" s="79">
        <v>0.83333333333333337</v>
      </c>
      <c r="H136" s="10"/>
      <c r="I136" s="125">
        <v>5.92</v>
      </c>
      <c r="J136" s="125">
        <f t="shared" si="12"/>
        <v>248.64</v>
      </c>
      <c r="K136" s="142">
        <v>9.3699999999999992</v>
      </c>
      <c r="L136" s="38"/>
      <c r="M136" s="40">
        <v>5.9</v>
      </c>
      <c r="N136" s="40">
        <f t="shared" si="13"/>
        <v>247.8</v>
      </c>
      <c r="O136" s="40">
        <v>9.31</v>
      </c>
    </row>
    <row r="137" spans="1:15" s="7" customFormat="1" ht="15.75" customHeight="1" thickBot="1" x14ac:dyDescent="0.3">
      <c r="A137" s="27" t="s">
        <v>44</v>
      </c>
      <c r="B137" s="21" t="s">
        <v>118</v>
      </c>
      <c r="C137" s="19" t="s">
        <v>40</v>
      </c>
      <c r="D137" s="46" t="s">
        <v>134</v>
      </c>
      <c r="E137" s="20" t="s">
        <v>140</v>
      </c>
      <c r="F137" s="20">
        <v>42</v>
      </c>
      <c r="G137" s="79">
        <v>0.83333333333333337</v>
      </c>
      <c r="H137" s="10"/>
      <c r="I137" s="125">
        <v>5.92</v>
      </c>
      <c r="J137" s="125">
        <f t="shared" si="12"/>
        <v>248.64</v>
      </c>
      <c r="K137" s="142">
        <v>9.3699999999999992</v>
      </c>
      <c r="L137" s="38"/>
      <c r="M137" s="40">
        <v>5.9</v>
      </c>
      <c r="N137" s="40">
        <f t="shared" si="13"/>
        <v>247.8</v>
      </c>
      <c r="O137" s="40">
        <v>9.31</v>
      </c>
    </row>
    <row r="138" spans="1:15" s="7" customFormat="1" ht="15.75" customHeight="1" thickBot="1" x14ac:dyDescent="0.3">
      <c r="A138" s="27" t="s">
        <v>45</v>
      </c>
      <c r="B138" s="21" t="s">
        <v>118</v>
      </c>
      <c r="C138" s="19" t="s">
        <v>40</v>
      </c>
      <c r="D138" s="46" t="s">
        <v>134</v>
      </c>
      <c r="E138" s="20" t="s">
        <v>140</v>
      </c>
      <c r="F138" s="20">
        <v>42</v>
      </c>
      <c r="G138" s="79">
        <v>0.83333333333333337</v>
      </c>
      <c r="H138" s="10"/>
      <c r="I138" s="125">
        <v>5.92</v>
      </c>
      <c r="J138" s="125">
        <f t="shared" si="12"/>
        <v>248.64</v>
      </c>
      <c r="K138" s="142">
        <v>9.3699999999999992</v>
      </c>
      <c r="L138" s="38"/>
      <c r="M138" s="40">
        <v>5.9</v>
      </c>
      <c r="N138" s="40">
        <f t="shared" si="13"/>
        <v>247.8</v>
      </c>
      <c r="O138" s="40">
        <v>9.31</v>
      </c>
    </row>
    <row r="139" spans="1:15" s="7" customFormat="1" ht="15.75" customHeight="1" thickBot="1" x14ac:dyDescent="0.3">
      <c r="A139" s="27" t="s">
        <v>46</v>
      </c>
      <c r="B139" s="21" t="s">
        <v>118</v>
      </c>
      <c r="C139" s="19" t="s">
        <v>40</v>
      </c>
      <c r="D139" s="46" t="s">
        <v>134</v>
      </c>
      <c r="E139" s="20" t="s">
        <v>140</v>
      </c>
      <c r="F139" s="20">
        <v>42</v>
      </c>
      <c r="G139" s="79">
        <v>0.83333333333333337</v>
      </c>
      <c r="H139" s="10"/>
      <c r="I139" s="125">
        <v>7.04</v>
      </c>
      <c r="J139" s="125">
        <f t="shared" si="12"/>
        <v>295.68</v>
      </c>
      <c r="K139" s="142">
        <v>10.83</v>
      </c>
      <c r="L139" s="38"/>
      <c r="M139" s="40">
        <v>7.01</v>
      </c>
      <c r="N139" s="40">
        <f t="shared" si="13"/>
        <v>294.42</v>
      </c>
      <c r="O139" s="40">
        <v>10.78</v>
      </c>
    </row>
    <row r="140" spans="1:15" s="7" customFormat="1" ht="15.75" customHeight="1" thickBot="1" x14ac:dyDescent="0.3">
      <c r="A140" s="27" t="s">
        <v>47</v>
      </c>
      <c r="B140" s="21" t="s">
        <v>118</v>
      </c>
      <c r="C140" s="19" t="s">
        <v>40</v>
      </c>
      <c r="D140" s="46" t="s">
        <v>134</v>
      </c>
      <c r="E140" s="20" t="s">
        <v>140</v>
      </c>
      <c r="F140" s="20">
        <v>42</v>
      </c>
      <c r="G140" s="79">
        <v>0.83333333333333337</v>
      </c>
      <c r="H140" s="10"/>
      <c r="I140" s="125">
        <v>7.04</v>
      </c>
      <c r="J140" s="125">
        <f t="shared" si="12"/>
        <v>295.68</v>
      </c>
      <c r="K140" s="142">
        <v>10.83</v>
      </c>
      <c r="L140" s="38"/>
      <c r="M140" s="40">
        <v>7.01</v>
      </c>
      <c r="N140" s="40">
        <f t="shared" si="13"/>
        <v>294.42</v>
      </c>
      <c r="O140" s="40">
        <v>10.78</v>
      </c>
    </row>
    <row r="141" spans="1:15" s="7" customFormat="1" ht="15.75" customHeight="1" thickBot="1" x14ac:dyDescent="0.3">
      <c r="A141" s="54" t="s">
        <v>48</v>
      </c>
      <c r="B141" s="55" t="s">
        <v>118</v>
      </c>
      <c r="C141" s="62" t="s">
        <v>40</v>
      </c>
      <c r="D141" s="46" t="s">
        <v>134</v>
      </c>
      <c r="E141" s="58" t="s">
        <v>140</v>
      </c>
      <c r="F141" s="58">
        <v>42</v>
      </c>
      <c r="G141" s="82">
        <v>0.83333333333333337</v>
      </c>
      <c r="H141" s="67"/>
      <c r="I141" s="133">
        <v>5.92</v>
      </c>
      <c r="J141" s="133">
        <f t="shared" si="12"/>
        <v>248.64</v>
      </c>
      <c r="K141" s="148">
        <v>9.3699999999999992</v>
      </c>
      <c r="L141" s="65"/>
      <c r="M141" s="44">
        <v>5.9</v>
      </c>
      <c r="N141" s="44">
        <f t="shared" si="13"/>
        <v>247.8</v>
      </c>
      <c r="O141" s="44">
        <v>9.31</v>
      </c>
    </row>
    <row r="142" spans="1:15" s="4" customFormat="1" ht="15.75" customHeight="1" thickBot="1" x14ac:dyDescent="0.3">
      <c r="A142" s="149" t="s">
        <v>207</v>
      </c>
      <c r="B142" s="21" t="s">
        <v>118</v>
      </c>
      <c r="C142" s="19" t="s">
        <v>40</v>
      </c>
      <c r="D142" s="46" t="s">
        <v>134</v>
      </c>
      <c r="E142" s="20" t="s">
        <v>140</v>
      </c>
      <c r="F142" s="20">
        <v>42</v>
      </c>
      <c r="G142" s="79">
        <v>0.83333333333333337</v>
      </c>
      <c r="H142" s="10"/>
      <c r="I142" s="125">
        <v>5.92</v>
      </c>
      <c r="J142" s="125">
        <f t="shared" si="12"/>
        <v>248.64</v>
      </c>
      <c r="K142" s="142">
        <v>9.3699999999999992</v>
      </c>
      <c r="L142" s="38"/>
      <c r="M142" s="40">
        <v>5.9</v>
      </c>
      <c r="N142" s="40">
        <f t="shared" si="13"/>
        <v>247.8</v>
      </c>
      <c r="O142" s="40">
        <v>9.31</v>
      </c>
    </row>
    <row r="143" spans="1:15" s="4" customFormat="1" ht="15.75" customHeight="1" thickBot="1" x14ac:dyDescent="0.3">
      <c r="A143" s="149" t="s">
        <v>208</v>
      </c>
      <c r="B143" s="21" t="s">
        <v>118</v>
      </c>
      <c r="C143" s="19" t="s">
        <v>40</v>
      </c>
      <c r="D143" s="46" t="s">
        <v>134</v>
      </c>
      <c r="E143" s="20" t="s">
        <v>140</v>
      </c>
      <c r="F143" s="20">
        <v>42</v>
      </c>
      <c r="G143" s="79">
        <v>0.83333333333333337</v>
      </c>
      <c r="H143" s="10"/>
      <c r="I143" s="125">
        <v>5.92</v>
      </c>
      <c r="J143" s="125">
        <f t="shared" si="12"/>
        <v>248.64</v>
      </c>
      <c r="K143" s="142">
        <v>9.3699999999999992</v>
      </c>
      <c r="L143" s="38"/>
      <c r="M143" s="40">
        <v>5.9</v>
      </c>
      <c r="N143" s="40">
        <f t="shared" si="13"/>
        <v>247.8</v>
      </c>
      <c r="O143" s="40">
        <v>9.31</v>
      </c>
    </row>
    <row r="144" spans="1:15" s="4" customFormat="1" ht="15.75" customHeight="1" thickBot="1" x14ac:dyDescent="0.3">
      <c r="A144" s="149" t="s">
        <v>209</v>
      </c>
      <c r="B144" s="151" t="s">
        <v>118</v>
      </c>
      <c r="C144" s="153" t="s">
        <v>40</v>
      </c>
      <c r="D144" s="46" t="s">
        <v>134</v>
      </c>
      <c r="E144" s="58" t="s">
        <v>140</v>
      </c>
      <c r="F144" s="58">
        <v>42</v>
      </c>
      <c r="G144" s="82">
        <v>0.83333333333333337</v>
      </c>
      <c r="H144" s="67"/>
      <c r="I144" s="133">
        <v>7.04</v>
      </c>
      <c r="J144" s="133">
        <f t="shared" si="12"/>
        <v>295.68</v>
      </c>
      <c r="K144" s="148">
        <v>10.83</v>
      </c>
      <c r="L144" s="65"/>
      <c r="M144" s="44">
        <v>7.01</v>
      </c>
      <c r="N144" s="44">
        <f t="shared" si="13"/>
        <v>294.42</v>
      </c>
      <c r="O144" s="44">
        <v>10.78</v>
      </c>
    </row>
    <row r="145" spans="1:15" s="4" customFormat="1" ht="17.25" customHeight="1" x14ac:dyDescent="0.25">
      <c r="A145" s="9"/>
      <c r="B145" s="23"/>
      <c r="C145" s="24"/>
      <c r="D145" s="25"/>
      <c r="E145" s="25"/>
      <c r="F145" s="25"/>
      <c r="G145" s="52"/>
      <c r="H145" s="10"/>
      <c r="I145" s="30"/>
      <c r="J145" s="30"/>
      <c r="K145" s="30"/>
      <c r="L145" s="38"/>
      <c r="M145" s="30"/>
      <c r="N145" s="30"/>
      <c r="O145" s="30"/>
    </row>
    <row r="146" spans="1:15" s="4" customFormat="1" ht="29.25" customHeight="1" x14ac:dyDescent="0.25">
      <c r="A146" s="264" t="s">
        <v>236</v>
      </c>
      <c r="B146" s="264"/>
      <c r="C146" s="264"/>
      <c r="D146" s="264"/>
      <c r="E146" s="264"/>
      <c r="F146" s="264"/>
      <c r="G146" s="264"/>
      <c r="H146" s="264"/>
      <c r="I146" s="264"/>
      <c r="J146" s="264"/>
      <c r="K146" s="264"/>
      <c r="L146" s="264"/>
      <c r="M146" s="264"/>
      <c r="N146" s="264"/>
      <c r="O146" s="264"/>
    </row>
    <row r="147" spans="1:15" s="4" customFormat="1" ht="29.25" customHeight="1" thickBot="1" x14ac:dyDescent="0.3">
      <c r="A147" s="265"/>
      <c r="B147" s="265"/>
      <c r="C147" s="265"/>
      <c r="D147" s="265"/>
      <c r="E147" s="265"/>
      <c r="F147" s="265"/>
      <c r="G147" s="265"/>
      <c r="H147" s="265"/>
      <c r="I147" s="265"/>
      <c r="J147" s="265"/>
      <c r="K147" s="265"/>
      <c r="L147" s="265"/>
      <c r="M147" s="265"/>
      <c r="N147" s="265"/>
      <c r="O147" s="265"/>
    </row>
    <row r="148" spans="1:15" s="4" customFormat="1" ht="29.25" customHeight="1" thickBot="1" x14ac:dyDescent="0.3">
      <c r="A148" s="193" t="s">
        <v>161</v>
      </c>
      <c r="B148" s="194"/>
      <c r="C148" s="194"/>
      <c r="D148" s="193" t="s">
        <v>162</v>
      </c>
      <c r="E148" s="194"/>
      <c r="F148" s="216"/>
      <c r="G148" s="106" t="s">
        <v>163</v>
      </c>
      <c r="H148" s="105"/>
      <c r="I148" s="134" t="s">
        <v>164</v>
      </c>
      <c r="J148" s="193" t="s">
        <v>165</v>
      </c>
      <c r="K148" s="216"/>
      <c r="L148" s="267" t="s">
        <v>166</v>
      </c>
      <c r="M148" s="268"/>
      <c r="N148" s="267" t="s">
        <v>167</v>
      </c>
      <c r="O148" s="269"/>
    </row>
    <row r="149" spans="1:15" s="4" customFormat="1" ht="29.25" customHeight="1" thickBot="1" x14ac:dyDescent="0.3">
      <c r="A149" s="270" t="s">
        <v>168</v>
      </c>
      <c r="B149" s="271"/>
      <c r="C149" s="271"/>
      <c r="D149" s="271"/>
      <c r="E149" s="271"/>
      <c r="F149" s="271"/>
      <c r="G149" s="271"/>
      <c r="H149" s="271"/>
      <c r="I149" s="271"/>
      <c r="J149" s="271"/>
      <c r="K149" s="271"/>
      <c r="L149" s="271"/>
      <c r="M149" s="271"/>
      <c r="N149" s="271"/>
      <c r="O149" s="272"/>
    </row>
    <row r="150" spans="1:15" s="4" customFormat="1" ht="29.25" customHeight="1" thickBot="1" x14ac:dyDescent="0.3">
      <c r="A150" s="192">
        <v>72363</v>
      </c>
      <c r="B150" s="192"/>
      <c r="C150" s="192"/>
      <c r="D150" s="200" t="s">
        <v>169</v>
      </c>
      <c r="E150" s="200"/>
      <c r="F150" s="200"/>
      <c r="G150" s="107">
        <v>25</v>
      </c>
      <c r="H150" s="112"/>
      <c r="I150" s="108">
        <v>4</v>
      </c>
      <c r="J150" s="196">
        <v>958</v>
      </c>
      <c r="K150" s="196"/>
      <c r="L150" s="197">
        <f>J150/G150*I150</f>
        <v>153.28</v>
      </c>
      <c r="M150" s="198"/>
      <c r="N150" s="197" t="s">
        <v>170</v>
      </c>
      <c r="O150" s="199"/>
    </row>
    <row r="151" spans="1:15" s="4" customFormat="1" ht="29.25" customHeight="1" thickBot="1" x14ac:dyDescent="0.3">
      <c r="A151" s="192" t="s">
        <v>171</v>
      </c>
      <c r="B151" s="192" t="s">
        <v>172</v>
      </c>
      <c r="C151" s="192"/>
      <c r="D151" s="215" t="s">
        <v>173</v>
      </c>
      <c r="E151" s="215"/>
      <c r="F151" s="215"/>
      <c r="G151" s="107">
        <v>10</v>
      </c>
      <c r="H151" s="111"/>
      <c r="I151" s="108">
        <v>0.2</v>
      </c>
      <c r="J151" s="196">
        <v>557</v>
      </c>
      <c r="K151" s="196"/>
      <c r="L151" s="201"/>
      <c r="M151" s="266"/>
      <c r="N151" s="190" t="s">
        <v>170</v>
      </c>
      <c r="O151" s="191"/>
    </row>
    <row r="152" spans="1:15" s="4" customFormat="1" ht="29.25" customHeight="1" thickBot="1" x14ac:dyDescent="0.3">
      <c r="A152" s="192" t="s">
        <v>174</v>
      </c>
      <c r="B152" s="192" t="s">
        <v>175</v>
      </c>
      <c r="C152" s="192"/>
      <c r="D152" s="215" t="s">
        <v>176</v>
      </c>
      <c r="E152" s="215"/>
      <c r="F152" s="215"/>
      <c r="G152" s="107">
        <v>25</v>
      </c>
      <c r="H152" s="111"/>
      <c r="I152" s="108">
        <v>8</v>
      </c>
      <c r="J152" s="196">
        <v>924</v>
      </c>
      <c r="K152" s="196"/>
      <c r="L152" s="201"/>
      <c r="M152" s="266"/>
      <c r="N152" s="190" t="s">
        <v>170</v>
      </c>
      <c r="O152" s="191"/>
    </row>
    <row r="153" spans="1:15" s="4" customFormat="1" ht="29.25" customHeight="1" thickBot="1" x14ac:dyDescent="0.3">
      <c r="A153" s="192">
        <v>72493</v>
      </c>
      <c r="B153" s="192" t="s">
        <v>177</v>
      </c>
      <c r="C153" s="192"/>
      <c r="D153" s="215" t="s">
        <v>178</v>
      </c>
      <c r="E153" s="215"/>
      <c r="F153" s="215"/>
      <c r="G153" s="107" t="s">
        <v>179</v>
      </c>
      <c r="H153" s="111"/>
      <c r="I153" s="108"/>
      <c r="J153" s="196">
        <v>5719.5</v>
      </c>
      <c r="K153" s="196"/>
      <c r="L153" s="201"/>
      <c r="M153" s="266"/>
      <c r="N153" s="190" t="s">
        <v>170</v>
      </c>
      <c r="O153" s="191"/>
    </row>
    <row r="154" spans="1:15" s="4" customFormat="1" ht="30.75" customHeight="1" thickBot="1" x14ac:dyDescent="0.3">
      <c r="A154" s="192" t="s">
        <v>180</v>
      </c>
      <c r="B154" s="192" t="s">
        <v>181</v>
      </c>
      <c r="C154" s="192"/>
      <c r="D154" s="215" t="s">
        <v>182</v>
      </c>
      <c r="E154" s="215"/>
      <c r="F154" s="215"/>
      <c r="G154" s="107">
        <v>11.8</v>
      </c>
      <c r="H154" s="111"/>
      <c r="I154" s="108" t="s">
        <v>183</v>
      </c>
      <c r="J154" s="196">
        <v>3443.22</v>
      </c>
      <c r="K154" s="196"/>
      <c r="L154" s="201"/>
      <c r="M154" s="266"/>
      <c r="N154" s="190" t="s">
        <v>170</v>
      </c>
      <c r="O154" s="191"/>
    </row>
    <row r="155" spans="1:15" s="4" customFormat="1" ht="29.25" customHeight="1" thickBot="1" x14ac:dyDescent="0.3">
      <c r="A155" s="192">
        <v>72669</v>
      </c>
      <c r="B155" s="192"/>
      <c r="C155" s="192"/>
      <c r="D155" s="215" t="s">
        <v>184</v>
      </c>
      <c r="E155" s="215"/>
      <c r="F155" s="215"/>
      <c r="G155" s="109"/>
      <c r="H155" s="111"/>
      <c r="I155" s="108" t="s">
        <v>183</v>
      </c>
      <c r="J155" s="196">
        <v>2222</v>
      </c>
      <c r="K155" s="196"/>
      <c r="L155" s="201"/>
      <c r="M155" s="266"/>
      <c r="N155" s="190" t="s">
        <v>170</v>
      </c>
      <c r="O155" s="191"/>
    </row>
    <row r="156" spans="1:15" s="4" customFormat="1" ht="29.25" customHeight="1" thickBot="1" x14ac:dyDescent="0.3">
      <c r="A156" s="192">
        <v>72666</v>
      </c>
      <c r="B156" s="192"/>
      <c r="C156" s="192"/>
      <c r="D156" s="215" t="s">
        <v>204</v>
      </c>
      <c r="E156" s="215"/>
      <c r="F156" s="215"/>
      <c r="G156" s="109"/>
      <c r="H156" s="111"/>
      <c r="I156" s="108" t="s">
        <v>183</v>
      </c>
      <c r="J156" s="196">
        <v>497</v>
      </c>
      <c r="K156" s="196"/>
      <c r="L156" s="201"/>
      <c r="M156" s="266"/>
      <c r="N156" s="190" t="s">
        <v>170</v>
      </c>
      <c r="O156" s="191"/>
    </row>
    <row r="157" spans="1:15" s="4" customFormat="1" ht="29.25" customHeight="1" thickBot="1" x14ac:dyDescent="0.3">
      <c r="A157" s="192">
        <v>72541</v>
      </c>
      <c r="B157" s="192"/>
      <c r="C157" s="192"/>
      <c r="D157" s="215" t="s">
        <v>185</v>
      </c>
      <c r="E157" s="215"/>
      <c r="F157" s="215"/>
      <c r="G157" s="109"/>
      <c r="H157" s="113"/>
      <c r="I157" s="108" t="s">
        <v>183</v>
      </c>
      <c r="J157" s="196">
        <v>6150</v>
      </c>
      <c r="K157" s="196"/>
      <c r="L157" s="201"/>
      <c r="M157" s="266"/>
      <c r="N157" s="190" t="s">
        <v>170</v>
      </c>
      <c r="O157" s="191"/>
    </row>
    <row r="158" spans="1:15" s="4" customFormat="1" ht="29.25" customHeight="1" thickBot="1" x14ac:dyDescent="0.3">
      <c r="A158" s="114" t="s">
        <v>186</v>
      </c>
      <c r="B158" s="110"/>
      <c r="C158" s="110"/>
      <c r="D158" s="110"/>
      <c r="E158" s="110"/>
      <c r="F158" s="110"/>
      <c r="G158" s="110"/>
      <c r="H158" s="110"/>
      <c r="I158" s="135"/>
      <c r="J158" s="110"/>
      <c r="K158" s="110"/>
      <c r="L158" s="110"/>
      <c r="M158" s="110"/>
      <c r="N158" s="110"/>
      <c r="O158" s="110"/>
    </row>
    <row r="159" spans="1:15" s="4" customFormat="1" ht="29.25" customHeight="1" thickBot="1" x14ac:dyDescent="0.3">
      <c r="A159" s="192">
        <v>72364</v>
      </c>
      <c r="B159" s="192"/>
      <c r="C159" s="192"/>
      <c r="D159" s="200" t="s">
        <v>188</v>
      </c>
      <c r="E159" s="200"/>
      <c r="F159" s="200"/>
      <c r="G159" s="107">
        <v>25</v>
      </c>
      <c r="H159" s="112"/>
      <c r="I159" s="108">
        <v>4</v>
      </c>
      <c r="J159" s="196">
        <v>589</v>
      </c>
      <c r="K159" s="196"/>
      <c r="L159" s="197">
        <f t="shared" ref="L159:L163" si="14">J159/G159*I159</f>
        <v>94.24</v>
      </c>
      <c r="M159" s="198"/>
      <c r="N159" s="197" t="s">
        <v>170</v>
      </c>
      <c r="O159" s="199"/>
    </row>
    <row r="160" spans="1:15" s="4" customFormat="1" ht="24" customHeight="1" thickBot="1" x14ac:dyDescent="0.3">
      <c r="A160" s="192">
        <v>72365</v>
      </c>
      <c r="B160" s="192" t="s">
        <v>187</v>
      </c>
      <c r="C160" s="192"/>
      <c r="D160" s="200" t="s">
        <v>189</v>
      </c>
      <c r="E160" s="200"/>
      <c r="F160" s="200"/>
      <c r="G160" s="107">
        <v>25</v>
      </c>
      <c r="H160" s="111"/>
      <c r="I160" s="108">
        <v>4</v>
      </c>
      <c r="J160" s="196">
        <v>713</v>
      </c>
      <c r="K160" s="196"/>
      <c r="L160" s="197">
        <f t="shared" si="14"/>
        <v>114.08</v>
      </c>
      <c r="M160" s="198"/>
      <c r="N160" s="197" t="s">
        <v>170</v>
      </c>
      <c r="O160" s="199"/>
    </row>
    <row r="161" spans="1:15" s="4" customFormat="1" ht="29.25" customHeight="1" thickBot="1" x14ac:dyDescent="0.3">
      <c r="A161" s="192">
        <v>72301</v>
      </c>
      <c r="B161" s="192" t="s">
        <v>190</v>
      </c>
      <c r="C161" s="192"/>
      <c r="D161" s="200" t="s">
        <v>191</v>
      </c>
      <c r="E161" s="200"/>
      <c r="F161" s="200"/>
      <c r="G161" s="107">
        <v>30</v>
      </c>
      <c r="H161" s="111"/>
      <c r="I161" s="108">
        <v>4</v>
      </c>
      <c r="J161" s="196">
        <v>815</v>
      </c>
      <c r="K161" s="196"/>
      <c r="L161" s="197">
        <f t="shared" si="14"/>
        <v>108.66666666666667</v>
      </c>
      <c r="M161" s="198"/>
      <c r="N161" s="197" t="s">
        <v>170</v>
      </c>
      <c r="O161" s="199"/>
    </row>
    <row r="162" spans="1:15" s="4" customFormat="1" ht="29.25" customHeight="1" thickBot="1" x14ac:dyDescent="0.3">
      <c r="A162" s="192">
        <v>72306</v>
      </c>
      <c r="B162" s="192" t="s">
        <v>192</v>
      </c>
      <c r="C162" s="192"/>
      <c r="D162" s="200" t="s">
        <v>193</v>
      </c>
      <c r="E162" s="200"/>
      <c r="F162" s="200"/>
      <c r="G162" s="107">
        <v>30</v>
      </c>
      <c r="H162" s="111"/>
      <c r="I162" s="108">
        <v>4</v>
      </c>
      <c r="J162" s="201">
        <v>806</v>
      </c>
      <c r="K162" s="202"/>
      <c r="L162" s="197">
        <f t="shared" si="14"/>
        <v>107.46666666666667</v>
      </c>
      <c r="M162" s="198"/>
      <c r="N162" s="197" t="s">
        <v>170</v>
      </c>
      <c r="O162" s="199"/>
    </row>
    <row r="163" spans="1:15" s="4" customFormat="1" ht="29.25" customHeight="1" thickBot="1" x14ac:dyDescent="0.3">
      <c r="A163" s="192">
        <v>72308</v>
      </c>
      <c r="B163" s="192" t="s">
        <v>194</v>
      </c>
      <c r="C163" s="192"/>
      <c r="D163" s="200" t="s">
        <v>195</v>
      </c>
      <c r="E163" s="200"/>
      <c r="F163" s="200"/>
      <c r="G163" s="107">
        <v>30</v>
      </c>
      <c r="H163" s="113"/>
      <c r="I163" s="108">
        <v>4</v>
      </c>
      <c r="J163" s="196">
        <v>830</v>
      </c>
      <c r="K163" s="196"/>
      <c r="L163" s="197">
        <f t="shared" si="14"/>
        <v>110.66666666666667</v>
      </c>
      <c r="M163" s="198"/>
      <c r="N163" s="197" t="s">
        <v>170</v>
      </c>
      <c r="O163" s="199"/>
    </row>
    <row r="164" spans="1:15" s="4" customFormat="1" ht="29.25" customHeight="1" thickBot="1" x14ac:dyDescent="0.3">
      <c r="A164" s="114" t="s">
        <v>196</v>
      </c>
      <c r="B164" s="110"/>
      <c r="C164" s="110"/>
      <c r="D164" s="110"/>
      <c r="E164" s="110"/>
      <c r="F164" s="110"/>
      <c r="G164" s="110"/>
      <c r="H164" s="110"/>
      <c r="I164" s="135"/>
      <c r="J164" s="110"/>
      <c r="K164" s="110"/>
      <c r="L164" s="110"/>
      <c r="M164" s="110"/>
      <c r="N164" s="110"/>
      <c r="O164" s="110"/>
    </row>
    <row r="165" spans="1:15" s="4" customFormat="1" ht="27.75" customHeight="1" thickBot="1" x14ac:dyDescent="0.3">
      <c r="A165" s="192" t="s">
        <v>197</v>
      </c>
      <c r="B165" s="192" t="s">
        <v>198</v>
      </c>
      <c r="C165" s="192"/>
      <c r="D165" s="274" t="s">
        <v>213</v>
      </c>
      <c r="E165" s="275"/>
      <c r="F165" s="276"/>
      <c r="G165" s="107">
        <v>25</v>
      </c>
      <c r="H165" s="112"/>
      <c r="I165" s="108">
        <v>3</v>
      </c>
      <c r="J165" s="196">
        <v>832</v>
      </c>
      <c r="K165" s="196"/>
      <c r="L165" s="197">
        <f t="shared" ref="L165:L170" si="15">J165/G165*I165</f>
        <v>99.84</v>
      </c>
      <c r="M165" s="198"/>
      <c r="N165" s="197" t="s">
        <v>170</v>
      </c>
      <c r="O165" s="199"/>
    </row>
    <row r="166" spans="1:15" s="4" customFormat="1" ht="27.75" customHeight="1" thickBot="1" x14ac:dyDescent="0.3">
      <c r="A166" s="192" t="s">
        <v>199</v>
      </c>
      <c r="B166" s="192" t="s">
        <v>198</v>
      </c>
      <c r="C166" s="192"/>
      <c r="D166" s="195" t="s">
        <v>214</v>
      </c>
      <c r="E166" s="195"/>
      <c r="F166" s="195"/>
      <c r="G166" s="107">
        <v>25</v>
      </c>
      <c r="H166" s="111"/>
      <c r="I166" s="108">
        <v>3</v>
      </c>
      <c r="J166" s="196">
        <v>1282</v>
      </c>
      <c r="K166" s="196"/>
      <c r="L166" s="197">
        <f t="shared" si="15"/>
        <v>153.84</v>
      </c>
      <c r="M166" s="198"/>
      <c r="N166" s="197" t="s">
        <v>170</v>
      </c>
      <c r="O166" s="199"/>
    </row>
    <row r="167" spans="1:15" s="4" customFormat="1" ht="27.75" customHeight="1" thickBot="1" x14ac:dyDescent="0.3">
      <c r="A167" s="192" t="s">
        <v>200</v>
      </c>
      <c r="B167" s="192" t="s">
        <v>198</v>
      </c>
      <c r="C167" s="192"/>
      <c r="D167" s="195" t="s">
        <v>215</v>
      </c>
      <c r="E167" s="195"/>
      <c r="F167" s="195"/>
      <c r="G167" s="107">
        <v>25</v>
      </c>
      <c r="H167" s="111"/>
      <c r="I167" s="108">
        <v>3</v>
      </c>
      <c r="J167" s="201">
        <v>1141</v>
      </c>
      <c r="K167" s="202"/>
      <c r="L167" s="197">
        <f t="shared" si="15"/>
        <v>136.92000000000002</v>
      </c>
      <c r="M167" s="198"/>
      <c r="N167" s="197" t="s">
        <v>170</v>
      </c>
      <c r="O167" s="199"/>
    </row>
    <row r="168" spans="1:15" s="4" customFormat="1" ht="27.75" customHeight="1" thickBot="1" x14ac:dyDescent="0.3">
      <c r="A168" s="192" t="s">
        <v>201</v>
      </c>
      <c r="B168" s="192" t="s">
        <v>198</v>
      </c>
      <c r="C168" s="192"/>
      <c r="D168" s="195" t="s">
        <v>210</v>
      </c>
      <c r="E168" s="195"/>
      <c r="F168" s="195"/>
      <c r="G168" s="107">
        <v>25</v>
      </c>
      <c r="H168" s="111"/>
      <c r="I168" s="108">
        <v>3</v>
      </c>
      <c r="J168" s="196">
        <v>964</v>
      </c>
      <c r="K168" s="196"/>
      <c r="L168" s="197">
        <f t="shared" si="15"/>
        <v>115.68</v>
      </c>
      <c r="M168" s="198"/>
      <c r="N168" s="197" t="s">
        <v>170</v>
      </c>
      <c r="O168" s="199"/>
    </row>
    <row r="169" spans="1:15" s="4" customFormat="1" ht="15" customHeight="1" thickBot="1" x14ac:dyDescent="0.3">
      <c r="A169" s="192">
        <v>72668</v>
      </c>
      <c r="B169" s="192"/>
      <c r="C169" s="192"/>
      <c r="D169" s="195" t="s">
        <v>211</v>
      </c>
      <c r="E169" s="195"/>
      <c r="F169" s="195"/>
      <c r="G169" s="107">
        <v>25</v>
      </c>
      <c r="H169" s="111"/>
      <c r="I169" s="108">
        <v>3</v>
      </c>
      <c r="J169" s="196">
        <v>1141</v>
      </c>
      <c r="K169" s="196"/>
      <c r="L169" s="197">
        <f t="shared" ref="L169" si="16">J169/G169*I169</f>
        <v>136.92000000000002</v>
      </c>
      <c r="M169" s="198"/>
      <c r="N169" s="197" t="s">
        <v>170</v>
      </c>
      <c r="O169" s="199"/>
    </row>
    <row r="170" spans="1:15" s="4" customFormat="1" ht="15.75" thickBot="1" x14ac:dyDescent="0.3">
      <c r="A170" s="192" t="s">
        <v>202</v>
      </c>
      <c r="B170" s="192" t="s">
        <v>198</v>
      </c>
      <c r="C170" s="192"/>
      <c r="D170" s="195" t="s">
        <v>212</v>
      </c>
      <c r="E170" s="195"/>
      <c r="F170" s="195"/>
      <c r="G170" s="107">
        <v>25</v>
      </c>
      <c r="H170" s="113"/>
      <c r="I170" s="108">
        <v>3</v>
      </c>
      <c r="J170" s="196">
        <v>983</v>
      </c>
      <c r="K170" s="196"/>
      <c r="L170" s="197">
        <f t="shared" si="15"/>
        <v>117.96000000000001</v>
      </c>
      <c r="M170" s="198"/>
      <c r="N170" s="197" t="s">
        <v>170</v>
      </c>
      <c r="O170" s="199"/>
    </row>
    <row r="171" spans="1:15" s="4" customFormat="1" ht="7.5" customHeight="1" x14ac:dyDescent="0.25">
      <c r="A171" s="5"/>
      <c r="B171" s="5"/>
      <c r="G171" s="83"/>
      <c r="I171" s="31"/>
      <c r="J171" s="136"/>
      <c r="K171" s="136"/>
      <c r="L171" s="45"/>
      <c r="M171" s="31"/>
      <c r="N171" s="136"/>
      <c r="O171" s="136"/>
    </row>
    <row r="172" spans="1:15" s="4" customFormat="1" x14ac:dyDescent="0.25">
      <c r="A172" s="188" t="s">
        <v>237</v>
      </c>
      <c r="B172" s="189"/>
      <c r="C172" s="189"/>
      <c r="D172" s="189"/>
      <c r="E172" s="189"/>
      <c r="F172" s="189"/>
      <c r="G172" s="189"/>
      <c r="H172" s="189"/>
      <c r="I172" s="189"/>
      <c r="J172" s="189"/>
      <c r="K172" s="189"/>
      <c r="L172" s="189"/>
      <c r="M172" s="189"/>
      <c r="N172" s="189"/>
      <c r="O172" s="189"/>
    </row>
    <row r="173" spans="1:15" s="186" customFormat="1" x14ac:dyDescent="0.25">
      <c r="A173" s="188" t="s">
        <v>238</v>
      </c>
      <c r="B173" s="189"/>
      <c r="C173" s="189"/>
      <c r="D173" s="189"/>
      <c r="E173" s="189"/>
      <c r="F173" s="189"/>
      <c r="G173" s="189"/>
      <c r="H173" s="189"/>
      <c r="I173" s="189"/>
      <c r="J173" s="189"/>
      <c r="K173" s="189"/>
      <c r="L173" s="189"/>
      <c r="M173" s="189"/>
      <c r="N173" s="189"/>
      <c r="O173" s="189"/>
    </row>
    <row r="174" spans="1:15" s="186" customFormat="1" x14ac:dyDescent="0.25">
      <c r="A174" s="188" t="s">
        <v>239</v>
      </c>
      <c r="B174" s="189"/>
      <c r="C174" s="189"/>
      <c r="D174" s="189"/>
      <c r="E174" s="189"/>
      <c r="F174" s="189"/>
      <c r="G174" s="189"/>
      <c r="H174" s="189"/>
      <c r="I174" s="189"/>
      <c r="J174" s="189"/>
      <c r="K174" s="189"/>
      <c r="L174" s="189"/>
      <c r="M174" s="189"/>
      <c r="N174" s="189"/>
      <c r="O174" s="189"/>
    </row>
    <row r="175" spans="1:15" s="4" customFormat="1" x14ac:dyDescent="0.25">
      <c r="A175" s="6"/>
      <c r="B175" s="26"/>
      <c r="C175" s="24"/>
      <c r="D175" s="24"/>
      <c r="E175" s="24"/>
      <c r="F175" s="3"/>
      <c r="G175" s="84"/>
      <c r="H175" s="3"/>
      <c r="I175" s="31"/>
      <c r="J175" s="31"/>
      <c r="K175" s="31"/>
      <c r="L175" s="2"/>
      <c r="M175" s="31"/>
      <c r="N175" s="31"/>
      <c r="O175" s="31"/>
    </row>
    <row r="176" spans="1:15" s="4" customFormat="1" x14ac:dyDescent="0.25">
      <c r="A176" s="6"/>
      <c r="B176" s="26"/>
      <c r="C176" s="24"/>
      <c r="D176" s="24"/>
      <c r="E176" s="24"/>
      <c r="F176" s="3"/>
      <c r="G176" s="84"/>
      <c r="H176" s="3"/>
      <c r="I176" s="31"/>
      <c r="J176" s="31"/>
      <c r="K176" s="31"/>
      <c r="L176" s="2"/>
      <c r="M176" s="31"/>
      <c r="N176" s="31"/>
      <c r="O176" s="31"/>
    </row>
    <row r="177" spans="1:15" s="4" customFormat="1" x14ac:dyDescent="0.25">
      <c r="A177" s="6"/>
      <c r="B177" s="26"/>
      <c r="C177" s="24"/>
      <c r="D177" s="24"/>
      <c r="E177" s="24"/>
      <c r="F177" s="3"/>
      <c r="G177" s="84"/>
      <c r="H177" s="3"/>
      <c r="I177" s="31"/>
      <c r="J177" s="31"/>
      <c r="K177" s="31"/>
      <c r="L177" s="2"/>
      <c r="M177" s="31"/>
      <c r="N177" s="31"/>
      <c r="O177" s="31"/>
    </row>
    <row r="178" spans="1:15" s="4" customFormat="1" x14ac:dyDescent="0.25">
      <c r="A178" s="6"/>
      <c r="B178" s="26"/>
      <c r="C178" s="24"/>
      <c r="D178" s="24"/>
      <c r="E178" s="24"/>
      <c r="F178" s="3"/>
      <c r="G178" s="84"/>
      <c r="H178" s="3"/>
      <c r="I178" s="31"/>
      <c r="J178" s="31"/>
      <c r="K178" s="31"/>
      <c r="L178" s="2"/>
      <c r="M178" s="31"/>
      <c r="N178" s="31"/>
      <c r="O178" s="31"/>
    </row>
    <row r="179" spans="1:15" s="4" customFormat="1" x14ac:dyDescent="0.25">
      <c r="A179" s="6"/>
      <c r="B179" s="26"/>
      <c r="C179" s="24"/>
      <c r="D179" s="24"/>
      <c r="E179" s="24"/>
      <c r="F179" s="3"/>
      <c r="G179" s="84"/>
      <c r="H179" s="3"/>
      <c r="I179" s="31"/>
      <c r="J179" s="31"/>
      <c r="K179" s="31"/>
      <c r="L179" s="2"/>
      <c r="M179" s="31"/>
      <c r="N179" s="31"/>
      <c r="O179" s="31"/>
    </row>
    <row r="180" spans="1:15" s="4" customFormat="1" x14ac:dyDescent="0.25">
      <c r="A180" s="6"/>
      <c r="B180" s="26"/>
      <c r="C180" s="24"/>
      <c r="D180" s="24"/>
      <c r="E180" s="24"/>
      <c r="F180" s="3"/>
      <c r="G180" s="84"/>
      <c r="H180" s="3"/>
      <c r="I180" s="31"/>
      <c r="J180" s="31"/>
      <c r="K180" s="31"/>
      <c r="L180" s="2"/>
      <c r="M180" s="31"/>
      <c r="N180" s="31"/>
      <c r="O180" s="31"/>
    </row>
    <row r="181" spans="1:15" s="4" customFormat="1" x14ac:dyDescent="0.25">
      <c r="A181" s="6"/>
      <c r="B181" s="26"/>
      <c r="C181" s="24"/>
      <c r="D181" s="24"/>
      <c r="E181" s="24"/>
      <c r="F181" s="3"/>
      <c r="G181" s="84"/>
      <c r="H181" s="3"/>
      <c r="I181" s="31"/>
      <c r="J181" s="31"/>
      <c r="K181" s="31"/>
      <c r="L181" s="2"/>
      <c r="M181" s="31"/>
      <c r="N181" s="31"/>
      <c r="O181" s="31"/>
    </row>
    <row r="182" spans="1:15" s="4" customFormat="1" x14ac:dyDescent="0.25">
      <c r="A182" s="6"/>
      <c r="B182" s="26"/>
      <c r="C182" s="24"/>
      <c r="D182" s="24"/>
      <c r="E182" s="24"/>
      <c r="F182" s="3"/>
      <c r="G182" s="84"/>
      <c r="H182" s="3"/>
      <c r="I182" s="31"/>
      <c r="J182" s="31"/>
      <c r="K182" s="31"/>
      <c r="L182" s="2"/>
      <c r="M182" s="31"/>
      <c r="N182" s="31"/>
      <c r="O182" s="31"/>
    </row>
    <row r="183" spans="1:15" s="4" customFormat="1" x14ac:dyDescent="0.25">
      <c r="A183" s="6"/>
      <c r="B183" s="26"/>
      <c r="C183" s="24"/>
      <c r="D183" s="24"/>
      <c r="E183" s="24"/>
      <c r="F183" s="3"/>
      <c r="G183" s="84"/>
      <c r="H183" s="3"/>
      <c r="I183" s="31"/>
      <c r="J183" s="31"/>
      <c r="K183" s="31"/>
      <c r="L183" s="2"/>
      <c r="M183" s="31"/>
      <c r="N183" s="31"/>
      <c r="O183" s="31"/>
    </row>
    <row r="184" spans="1:15" s="4" customFormat="1" x14ac:dyDescent="0.25">
      <c r="A184" s="6"/>
      <c r="B184" s="26"/>
      <c r="C184" s="24"/>
      <c r="D184" s="24"/>
      <c r="E184" s="24"/>
      <c r="F184" s="3"/>
      <c r="G184" s="84"/>
      <c r="H184" s="3"/>
      <c r="I184" s="31"/>
      <c r="J184" s="31"/>
      <c r="K184" s="31"/>
      <c r="L184" s="2"/>
      <c r="M184" s="31"/>
      <c r="N184" s="31"/>
      <c r="O184" s="31"/>
    </row>
    <row r="185" spans="1:15" s="4" customFormat="1" x14ac:dyDescent="0.25">
      <c r="A185" s="6"/>
      <c r="B185" s="26"/>
      <c r="C185" s="24"/>
      <c r="D185" s="24"/>
      <c r="E185" s="24"/>
      <c r="F185" s="3"/>
      <c r="G185" s="84"/>
      <c r="H185" s="3"/>
      <c r="I185" s="31"/>
      <c r="J185" s="31"/>
      <c r="K185" s="31"/>
      <c r="L185" s="2"/>
      <c r="M185" s="31"/>
      <c r="N185" s="31"/>
      <c r="O185" s="31"/>
    </row>
    <row r="186" spans="1:15" s="4" customFormat="1" x14ac:dyDescent="0.25">
      <c r="A186" s="6"/>
      <c r="B186" s="26"/>
      <c r="C186" s="24"/>
      <c r="D186" s="24"/>
      <c r="E186" s="24"/>
      <c r="F186" s="3"/>
      <c r="G186" s="84"/>
      <c r="H186" s="3"/>
      <c r="I186" s="31"/>
      <c r="J186" s="31"/>
      <c r="K186" s="31"/>
      <c r="L186" s="2"/>
      <c r="M186" s="31"/>
      <c r="N186" s="31"/>
      <c r="O186" s="31"/>
    </row>
    <row r="187" spans="1:15" s="4" customFormat="1" x14ac:dyDescent="0.25">
      <c r="A187" s="6"/>
      <c r="B187" s="26"/>
      <c r="C187" s="24"/>
      <c r="D187" s="24"/>
      <c r="E187" s="24"/>
      <c r="F187" s="3"/>
      <c r="G187" s="84"/>
      <c r="H187" s="3"/>
      <c r="I187" s="31"/>
      <c r="J187" s="31"/>
      <c r="K187" s="31"/>
      <c r="L187" s="2"/>
      <c r="M187" s="31"/>
      <c r="N187" s="31"/>
      <c r="O187" s="31"/>
    </row>
    <row r="188" spans="1:15" s="4" customFormat="1" x14ac:dyDescent="0.25">
      <c r="A188" s="6"/>
      <c r="B188" s="26"/>
      <c r="C188" s="24"/>
      <c r="D188" s="24"/>
      <c r="E188" s="24"/>
      <c r="F188" s="3"/>
      <c r="G188" s="84"/>
      <c r="H188" s="3"/>
      <c r="I188" s="31"/>
      <c r="J188" s="31"/>
      <c r="K188" s="31"/>
      <c r="L188" s="2"/>
      <c r="M188" s="31"/>
      <c r="N188" s="31"/>
      <c r="O188" s="31"/>
    </row>
    <row r="189" spans="1:15" s="4" customFormat="1" x14ac:dyDescent="0.25">
      <c r="A189" s="6"/>
      <c r="B189" s="26"/>
      <c r="C189" s="24"/>
      <c r="D189" s="24"/>
      <c r="E189" s="24"/>
      <c r="F189" s="3"/>
      <c r="G189" s="84"/>
      <c r="H189" s="3"/>
      <c r="I189" s="31"/>
      <c r="J189" s="31"/>
      <c r="K189" s="31"/>
      <c r="L189" s="2"/>
      <c r="M189" s="31"/>
      <c r="N189" s="31"/>
      <c r="O189" s="31"/>
    </row>
    <row r="190" spans="1:15" s="4" customFormat="1" x14ac:dyDescent="0.25">
      <c r="A190" s="6"/>
      <c r="B190" s="26"/>
      <c r="C190" s="24"/>
      <c r="D190" s="24"/>
      <c r="E190" s="24"/>
      <c r="F190" s="3"/>
      <c r="G190" s="84"/>
      <c r="H190" s="3"/>
      <c r="I190" s="31"/>
      <c r="J190" s="31"/>
      <c r="K190" s="31"/>
      <c r="L190" s="2"/>
      <c r="M190" s="31"/>
      <c r="N190" s="31"/>
      <c r="O190" s="31"/>
    </row>
    <row r="191" spans="1:15" s="4" customFormat="1" x14ac:dyDescent="0.25">
      <c r="A191" s="6"/>
      <c r="B191" s="26"/>
      <c r="C191" s="24"/>
      <c r="D191" s="24"/>
      <c r="E191" s="24"/>
      <c r="F191" s="3"/>
      <c r="G191" s="84"/>
      <c r="H191" s="3"/>
      <c r="I191" s="31"/>
      <c r="J191" s="31"/>
      <c r="K191" s="31"/>
      <c r="L191" s="2"/>
      <c r="M191" s="31"/>
      <c r="N191" s="31"/>
      <c r="O191" s="31"/>
    </row>
    <row r="192" spans="1:15" s="4" customFormat="1" x14ac:dyDescent="0.25">
      <c r="A192" s="6"/>
      <c r="B192" s="26"/>
      <c r="C192" s="24"/>
      <c r="D192" s="24"/>
      <c r="E192" s="24"/>
      <c r="F192" s="3"/>
      <c r="G192" s="84"/>
      <c r="H192" s="3"/>
      <c r="I192" s="31"/>
      <c r="J192" s="31"/>
      <c r="K192" s="31"/>
      <c r="L192" s="2"/>
      <c r="M192" s="31"/>
      <c r="N192" s="31"/>
      <c r="O192" s="31"/>
    </row>
    <row r="193" spans="1:15" s="4" customFormat="1" x14ac:dyDescent="0.25">
      <c r="A193" s="6"/>
      <c r="B193" s="26"/>
      <c r="C193" s="24"/>
      <c r="D193" s="24"/>
      <c r="E193" s="24"/>
      <c r="F193" s="3"/>
      <c r="G193" s="84"/>
      <c r="H193" s="3"/>
      <c r="I193" s="31"/>
      <c r="J193" s="31"/>
      <c r="K193" s="31"/>
      <c r="L193" s="2"/>
      <c r="M193" s="31"/>
      <c r="N193" s="31"/>
      <c r="O193" s="31"/>
    </row>
    <row r="194" spans="1:15" s="4" customFormat="1" x14ac:dyDescent="0.25">
      <c r="A194" s="6"/>
      <c r="B194" s="26"/>
      <c r="C194" s="24"/>
      <c r="D194" s="24"/>
      <c r="E194" s="24"/>
      <c r="F194" s="3"/>
      <c r="G194" s="84"/>
      <c r="H194" s="3"/>
      <c r="I194" s="31"/>
      <c r="J194" s="31"/>
      <c r="K194" s="31"/>
      <c r="L194" s="2"/>
      <c r="M194" s="31"/>
      <c r="N194" s="31"/>
      <c r="O194" s="31"/>
    </row>
    <row r="195" spans="1:15" s="4" customFormat="1" x14ac:dyDescent="0.25">
      <c r="A195" s="6"/>
      <c r="B195" s="26"/>
      <c r="C195" s="24"/>
      <c r="D195" s="24"/>
      <c r="E195" s="24"/>
      <c r="F195" s="3"/>
      <c r="G195" s="84"/>
      <c r="H195" s="3"/>
      <c r="I195" s="31"/>
      <c r="J195" s="31"/>
      <c r="K195" s="31"/>
      <c r="L195" s="2"/>
      <c r="M195" s="31"/>
      <c r="N195" s="31"/>
      <c r="O195" s="31"/>
    </row>
    <row r="196" spans="1:15" s="4" customFormat="1" x14ac:dyDescent="0.25">
      <c r="A196" s="6"/>
      <c r="B196" s="26"/>
      <c r="C196" s="24"/>
      <c r="D196" s="24"/>
      <c r="E196" s="24"/>
      <c r="F196" s="3"/>
      <c r="G196" s="84"/>
      <c r="H196" s="3"/>
      <c r="I196" s="31"/>
      <c r="J196" s="31"/>
      <c r="K196" s="31"/>
      <c r="L196" s="2"/>
      <c r="M196" s="31"/>
      <c r="N196" s="31"/>
      <c r="O196" s="31"/>
    </row>
    <row r="197" spans="1:15" s="4" customFormat="1" x14ac:dyDescent="0.25">
      <c r="A197" s="6"/>
      <c r="B197" s="26"/>
      <c r="C197" s="24"/>
      <c r="D197" s="24"/>
      <c r="E197" s="24"/>
      <c r="F197" s="3"/>
      <c r="G197" s="84"/>
      <c r="H197" s="3"/>
      <c r="I197" s="31"/>
      <c r="J197" s="31"/>
      <c r="K197" s="31"/>
      <c r="L197" s="2"/>
      <c r="M197" s="31"/>
      <c r="N197" s="31"/>
      <c r="O197" s="31"/>
    </row>
    <row r="198" spans="1:15" s="4" customFormat="1" x14ac:dyDescent="0.25">
      <c r="A198" s="6"/>
      <c r="B198" s="26"/>
      <c r="C198" s="24"/>
      <c r="D198" s="24"/>
      <c r="E198" s="24"/>
      <c r="F198" s="3"/>
      <c r="G198" s="84"/>
      <c r="H198" s="3"/>
      <c r="I198" s="31"/>
      <c r="J198" s="31"/>
      <c r="K198" s="31"/>
      <c r="L198" s="2"/>
      <c r="M198" s="31"/>
      <c r="N198" s="31"/>
      <c r="O198" s="31"/>
    </row>
    <row r="199" spans="1:15" s="4" customFormat="1" x14ac:dyDescent="0.25">
      <c r="A199" s="6"/>
      <c r="B199" s="26"/>
      <c r="C199" s="24"/>
      <c r="D199" s="24"/>
      <c r="E199" s="24"/>
      <c r="F199" s="3"/>
      <c r="G199" s="84"/>
      <c r="H199" s="3"/>
      <c r="I199" s="31"/>
      <c r="J199" s="31"/>
      <c r="K199" s="31"/>
      <c r="L199" s="2"/>
      <c r="M199" s="31"/>
      <c r="N199" s="31"/>
      <c r="O199" s="31"/>
    </row>
    <row r="200" spans="1:15" s="4" customFormat="1" x14ac:dyDescent="0.25">
      <c r="A200" s="6"/>
      <c r="B200" s="26"/>
      <c r="C200" s="24"/>
      <c r="D200" s="24"/>
      <c r="E200" s="24"/>
      <c r="F200" s="3"/>
      <c r="G200" s="84"/>
      <c r="H200" s="3"/>
      <c r="I200" s="31"/>
      <c r="J200" s="31"/>
      <c r="K200" s="31"/>
      <c r="L200" s="2"/>
      <c r="M200" s="31"/>
      <c r="N200" s="31"/>
      <c r="O200" s="31"/>
    </row>
    <row r="201" spans="1:15" s="4" customFormat="1" x14ac:dyDescent="0.25">
      <c r="A201" s="6"/>
      <c r="B201" s="26"/>
      <c r="C201" s="24"/>
      <c r="D201" s="24"/>
      <c r="E201" s="24"/>
      <c r="F201" s="3"/>
      <c r="G201" s="84"/>
      <c r="H201" s="3"/>
      <c r="I201" s="31"/>
      <c r="J201" s="31"/>
      <c r="K201" s="31"/>
      <c r="L201" s="2"/>
      <c r="M201" s="31"/>
      <c r="N201" s="31"/>
      <c r="O201" s="31"/>
    </row>
    <row r="202" spans="1:15" s="4" customFormat="1" x14ac:dyDescent="0.25">
      <c r="A202" s="6"/>
      <c r="B202" s="26"/>
      <c r="C202" s="24"/>
      <c r="D202" s="24"/>
      <c r="E202" s="24"/>
      <c r="F202" s="3"/>
      <c r="G202" s="84"/>
      <c r="H202" s="3"/>
      <c r="I202" s="31"/>
      <c r="J202" s="31"/>
      <c r="K202" s="31"/>
      <c r="L202" s="2"/>
      <c r="M202" s="31"/>
      <c r="N202" s="31"/>
      <c r="O202" s="31"/>
    </row>
    <row r="203" spans="1:15" s="4" customFormat="1" x14ac:dyDescent="0.25">
      <c r="A203" s="6"/>
      <c r="B203" s="26"/>
      <c r="C203" s="24"/>
      <c r="D203" s="24"/>
      <c r="E203" s="24"/>
      <c r="F203" s="3"/>
      <c r="G203" s="84"/>
      <c r="H203" s="3"/>
      <c r="I203" s="31"/>
      <c r="J203" s="31"/>
      <c r="K203" s="31"/>
      <c r="L203" s="2"/>
      <c r="M203" s="31"/>
      <c r="N203" s="31"/>
      <c r="O203" s="31"/>
    </row>
    <row r="204" spans="1:15" s="4" customFormat="1" x14ac:dyDescent="0.25">
      <c r="A204" s="6"/>
      <c r="B204" s="26"/>
      <c r="C204" s="24"/>
      <c r="D204" s="24"/>
      <c r="E204" s="24"/>
      <c r="F204" s="3"/>
      <c r="G204" s="84"/>
      <c r="H204" s="3"/>
      <c r="I204" s="31"/>
      <c r="J204" s="31"/>
      <c r="K204" s="31"/>
      <c r="L204" s="2"/>
      <c r="M204" s="31"/>
      <c r="N204" s="31"/>
      <c r="O204" s="31"/>
    </row>
    <row r="205" spans="1:15" s="4" customFormat="1" x14ac:dyDescent="0.25">
      <c r="A205" s="6"/>
      <c r="B205" s="26"/>
      <c r="C205" s="24"/>
      <c r="D205" s="24"/>
      <c r="E205" s="24"/>
      <c r="F205" s="3"/>
      <c r="G205" s="84"/>
      <c r="H205" s="3"/>
      <c r="I205" s="31"/>
      <c r="J205" s="31"/>
      <c r="K205" s="31"/>
      <c r="L205" s="2"/>
      <c r="M205" s="31"/>
      <c r="N205" s="31"/>
      <c r="O205" s="31"/>
    </row>
    <row r="206" spans="1:15" s="4" customFormat="1" x14ac:dyDescent="0.25">
      <c r="A206" s="6"/>
      <c r="B206" s="26"/>
      <c r="C206" s="24"/>
      <c r="D206" s="24"/>
      <c r="E206" s="24"/>
      <c r="F206" s="3"/>
      <c r="G206" s="84"/>
      <c r="H206" s="3"/>
      <c r="I206" s="31"/>
      <c r="J206" s="31"/>
      <c r="K206" s="31"/>
      <c r="L206" s="2"/>
      <c r="M206" s="31"/>
      <c r="N206" s="31"/>
      <c r="O206" s="31"/>
    </row>
    <row r="207" spans="1:15" s="4" customFormat="1" x14ac:dyDescent="0.25">
      <c r="A207" s="6"/>
      <c r="B207" s="26"/>
      <c r="C207" s="24"/>
      <c r="D207" s="24"/>
      <c r="E207" s="24"/>
      <c r="F207" s="3"/>
      <c r="G207" s="84"/>
      <c r="H207" s="3"/>
      <c r="I207" s="31"/>
      <c r="J207" s="31"/>
      <c r="K207" s="31"/>
      <c r="L207" s="2"/>
      <c r="M207" s="31"/>
      <c r="N207" s="31"/>
      <c r="O207" s="31"/>
    </row>
    <row r="208" spans="1:15" s="4" customFormat="1" x14ac:dyDescent="0.25">
      <c r="A208" s="6"/>
      <c r="B208" s="26"/>
      <c r="C208" s="24"/>
      <c r="D208" s="24"/>
      <c r="E208" s="24"/>
      <c r="F208" s="3"/>
      <c r="G208" s="84"/>
      <c r="H208" s="3"/>
      <c r="I208" s="31"/>
      <c r="J208" s="31"/>
      <c r="K208" s="31"/>
      <c r="L208" s="2"/>
      <c r="M208" s="31"/>
      <c r="N208" s="31"/>
      <c r="O208" s="31"/>
    </row>
    <row r="209" spans="1:15" s="4" customFormat="1" x14ac:dyDescent="0.25">
      <c r="A209" s="6"/>
      <c r="B209" s="26"/>
      <c r="C209" s="24"/>
      <c r="D209" s="24"/>
      <c r="E209" s="24"/>
      <c r="F209" s="3"/>
      <c r="G209" s="84"/>
      <c r="H209" s="3"/>
      <c r="I209" s="31"/>
      <c r="J209" s="31"/>
      <c r="K209" s="31"/>
      <c r="L209" s="2"/>
      <c r="M209" s="31"/>
      <c r="N209" s="31"/>
      <c r="O209" s="31"/>
    </row>
    <row r="210" spans="1:15" s="4" customFormat="1" x14ac:dyDescent="0.25">
      <c r="A210" s="6"/>
      <c r="B210" s="26"/>
      <c r="C210" s="24"/>
      <c r="D210" s="24"/>
      <c r="E210" s="24"/>
      <c r="F210" s="3"/>
      <c r="G210" s="84"/>
      <c r="H210" s="3"/>
      <c r="I210" s="31"/>
      <c r="J210" s="31"/>
      <c r="K210" s="31"/>
      <c r="L210" s="2"/>
      <c r="M210" s="31"/>
      <c r="N210" s="31"/>
      <c r="O210" s="31"/>
    </row>
    <row r="211" spans="1:15" s="4" customFormat="1" x14ac:dyDescent="0.25">
      <c r="A211" s="6"/>
      <c r="B211" s="26"/>
      <c r="C211" s="24"/>
      <c r="D211" s="24"/>
      <c r="E211" s="24"/>
      <c r="F211" s="3"/>
      <c r="G211" s="84"/>
      <c r="H211" s="3"/>
      <c r="I211" s="31"/>
      <c r="J211" s="31"/>
      <c r="K211" s="31"/>
      <c r="L211" s="2"/>
      <c r="M211" s="31"/>
      <c r="N211" s="31"/>
      <c r="O211" s="31"/>
    </row>
    <row r="212" spans="1:15" x14ac:dyDescent="0.25">
      <c r="A212" s="6"/>
      <c r="B212" s="26"/>
      <c r="C212" s="24"/>
      <c r="D212" s="24"/>
      <c r="E212" s="24"/>
      <c r="F212" s="3"/>
      <c r="G212" s="84"/>
      <c r="H212" s="3"/>
      <c r="I212" s="31"/>
      <c r="J212" s="31"/>
      <c r="K212" s="31"/>
      <c r="L212" s="2"/>
      <c r="M212" s="31"/>
      <c r="N212" s="31"/>
      <c r="O212" s="31"/>
    </row>
    <row r="213" spans="1:15" x14ac:dyDescent="0.25">
      <c r="A213" s="6"/>
      <c r="B213" s="26"/>
      <c r="C213" s="24"/>
      <c r="D213" s="24"/>
      <c r="E213" s="24"/>
      <c r="F213" s="3"/>
      <c r="G213" s="84"/>
      <c r="H213" s="3"/>
      <c r="I213" s="31"/>
      <c r="J213" s="31"/>
      <c r="K213" s="31"/>
      <c r="L213" s="2"/>
      <c r="M213" s="31"/>
      <c r="N213" s="31"/>
      <c r="O213" s="31"/>
    </row>
    <row r="214" spans="1:15" x14ac:dyDescent="0.25">
      <c r="A214" s="6"/>
      <c r="B214" s="26"/>
      <c r="C214" s="24"/>
      <c r="D214" s="24"/>
      <c r="E214" s="24"/>
      <c r="F214" s="3"/>
      <c r="G214" s="84"/>
      <c r="H214" s="3"/>
      <c r="I214" s="31"/>
      <c r="J214" s="31"/>
      <c r="K214" s="31"/>
      <c r="L214" s="2"/>
      <c r="M214" s="31"/>
      <c r="N214" s="31"/>
      <c r="O214" s="31"/>
    </row>
    <row r="215" spans="1:15" x14ac:dyDescent="0.25">
      <c r="A215" s="6"/>
      <c r="B215" s="26"/>
      <c r="C215" s="24"/>
      <c r="D215" s="24"/>
      <c r="E215" s="24"/>
      <c r="F215" s="3"/>
      <c r="G215" s="84"/>
      <c r="H215" s="3"/>
      <c r="I215" s="31"/>
      <c r="J215" s="31"/>
      <c r="K215" s="31"/>
      <c r="L215" s="2"/>
      <c r="M215" s="31"/>
      <c r="N215" s="31"/>
      <c r="O215" s="31"/>
    </row>
  </sheetData>
  <mergeCells count="250">
    <mergeCell ref="A57:A58"/>
    <mergeCell ref="B57:B58"/>
    <mergeCell ref="A61:A62"/>
    <mergeCell ref="B61:B62"/>
    <mergeCell ref="A70:A71"/>
    <mergeCell ref="B70:B71"/>
    <mergeCell ref="A99:A100"/>
    <mergeCell ref="B99:B100"/>
    <mergeCell ref="A111:A112"/>
    <mergeCell ref="B111:B112"/>
    <mergeCell ref="A86:N86"/>
    <mergeCell ref="A82:A83"/>
    <mergeCell ref="B82:B83"/>
    <mergeCell ref="A84:A85"/>
    <mergeCell ref="A66:A67"/>
    <mergeCell ref="B66:B67"/>
    <mergeCell ref="C66:C67"/>
    <mergeCell ref="B84:B85"/>
    <mergeCell ref="C84:C85"/>
    <mergeCell ref="C82:C83"/>
    <mergeCell ref="A74:N74"/>
    <mergeCell ref="A76:A77"/>
    <mergeCell ref="B76:B77"/>
    <mergeCell ref="C76:C77"/>
    <mergeCell ref="A26:A27"/>
    <mergeCell ref="B26:B27"/>
    <mergeCell ref="A35:A36"/>
    <mergeCell ref="B35:B36"/>
    <mergeCell ref="A28:A30"/>
    <mergeCell ref="B28:B30"/>
    <mergeCell ref="A43:A45"/>
    <mergeCell ref="B43:B45"/>
    <mergeCell ref="A46:A47"/>
    <mergeCell ref="B46:B47"/>
    <mergeCell ref="A31:A34"/>
    <mergeCell ref="B31:B34"/>
    <mergeCell ref="A172:O172"/>
    <mergeCell ref="N166:O166"/>
    <mergeCell ref="N167:O167"/>
    <mergeCell ref="N168:O168"/>
    <mergeCell ref="N170:O170"/>
    <mergeCell ref="A161:C161"/>
    <mergeCell ref="A162:C162"/>
    <mergeCell ref="A163:C163"/>
    <mergeCell ref="A165:C165"/>
    <mergeCell ref="A166:C166"/>
    <mergeCell ref="A167:C167"/>
    <mergeCell ref="A168:C168"/>
    <mergeCell ref="A170:C170"/>
    <mergeCell ref="L168:M168"/>
    <mergeCell ref="L170:M170"/>
    <mergeCell ref="J165:K165"/>
    <mergeCell ref="J166:K166"/>
    <mergeCell ref="J167:K167"/>
    <mergeCell ref="J168:K168"/>
    <mergeCell ref="J170:K170"/>
    <mergeCell ref="D165:F165"/>
    <mergeCell ref="D166:F166"/>
    <mergeCell ref="D167:F167"/>
    <mergeCell ref="D168:F168"/>
    <mergeCell ref="A132:A133"/>
    <mergeCell ref="B132:B133"/>
    <mergeCell ref="C132:C133"/>
    <mergeCell ref="D132:D133"/>
    <mergeCell ref="A156:C156"/>
    <mergeCell ref="D156:F156"/>
    <mergeCell ref="E132:E133"/>
    <mergeCell ref="B124:B125"/>
    <mergeCell ref="D150:F150"/>
    <mergeCell ref="D151:F151"/>
    <mergeCell ref="D152:F152"/>
    <mergeCell ref="D153:F153"/>
    <mergeCell ref="D154:F154"/>
    <mergeCell ref="A150:C150"/>
    <mergeCell ref="A151:C151"/>
    <mergeCell ref="A152:C152"/>
    <mergeCell ref="A153:C153"/>
    <mergeCell ref="A154:C154"/>
    <mergeCell ref="A131:O131"/>
    <mergeCell ref="L150:M150"/>
    <mergeCell ref="L151:M151"/>
    <mergeCell ref="N152:O152"/>
    <mergeCell ref="N153:O153"/>
    <mergeCell ref="N154:O154"/>
    <mergeCell ref="N155:O155"/>
    <mergeCell ref="N157:O157"/>
    <mergeCell ref="A146:O146"/>
    <mergeCell ref="A147:O147"/>
    <mergeCell ref="L152:M152"/>
    <mergeCell ref="L153:M153"/>
    <mergeCell ref="L154:M154"/>
    <mergeCell ref="L155:M155"/>
    <mergeCell ref="L157:M157"/>
    <mergeCell ref="L148:M148"/>
    <mergeCell ref="N148:O148"/>
    <mergeCell ref="N150:O150"/>
    <mergeCell ref="N151:O151"/>
    <mergeCell ref="A149:O149"/>
    <mergeCell ref="J148:K148"/>
    <mergeCell ref="J150:K150"/>
    <mergeCell ref="J155:K155"/>
    <mergeCell ref="A155:C155"/>
    <mergeCell ref="J156:K156"/>
    <mergeCell ref="L156:M156"/>
    <mergeCell ref="D155:F155"/>
    <mergeCell ref="A3:O3"/>
    <mergeCell ref="A2:O2"/>
    <mergeCell ref="A1:O1"/>
    <mergeCell ref="A18:A19"/>
    <mergeCell ref="B18:B19"/>
    <mergeCell ref="C24:C25"/>
    <mergeCell ref="D24:D25"/>
    <mergeCell ref="E24:E25"/>
    <mergeCell ref="F24:F25"/>
    <mergeCell ref="G6:G7"/>
    <mergeCell ref="C6:C7"/>
    <mergeCell ref="B6:B7"/>
    <mergeCell ref="B12:B13"/>
    <mergeCell ref="A16:A17"/>
    <mergeCell ref="B16:B17"/>
    <mergeCell ref="M24:O24"/>
    <mergeCell ref="A8:O8"/>
    <mergeCell ref="H24:H25"/>
    <mergeCell ref="A10:A11"/>
    <mergeCell ref="B10:B11"/>
    <mergeCell ref="A12:A13"/>
    <mergeCell ref="A24:A25"/>
    <mergeCell ref="B24:B25"/>
    <mergeCell ref="C54:C55"/>
    <mergeCell ref="D54:D55"/>
    <mergeCell ref="E54:E55"/>
    <mergeCell ref="H54:H55"/>
    <mergeCell ref="A39:A40"/>
    <mergeCell ref="B39:B40"/>
    <mergeCell ref="A54:A55"/>
    <mergeCell ref="A52:O52"/>
    <mergeCell ref="G54:G55"/>
    <mergeCell ref="I54:K54"/>
    <mergeCell ref="M54:O54"/>
    <mergeCell ref="A53:O53"/>
    <mergeCell ref="B54:B55"/>
    <mergeCell ref="F54:F55"/>
    <mergeCell ref="A48:A49"/>
    <mergeCell ref="B48:B49"/>
    <mergeCell ref="D76:D77"/>
    <mergeCell ref="E76:E77"/>
    <mergeCell ref="F76:F77"/>
    <mergeCell ref="H76:H77"/>
    <mergeCell ref="G76:G77"/>
    <mergeCell ref="I76:K76"/>
    <mergeCell ref="M76:O76"/>
    <mergeCell ref="A75:O75"/>
    <mergeCell ref="A4:O4"/>
    <mergeCell ref="A14:A15"/>
    <mergeCell ref="B14:B15"/>
    <mergeCell ref="H6:H7"/>
    <mergeCell ref="F6:F7"/>
    <mergeCell ref="E6:E7"/>
    <mergeCell ref="D6:D7"/>
    <mergeCell ref="A6:A7"/>
    <mergeCell ref="A22:O22"/>
    <mergeCell ref="A9:O9"/>
    <mergeCell ref="A5:O5"/>
    <mergeCell ref="A23:O23"/>
    <mergeCell ref="I6:K6"/>
    <mergeCell ref="M6:O6"/>
    <mergeCell ref="G24:G25"/>
    <mergeCell ref="I24:K24"/>
    <mergeCell ref="M88:O88"/>
    <mergeCell ref="A87:O87"/>
    <mergeCell ref="G121:G122"/>
    <mergeCell ref="I121:K121"/>
    <mergeCell ref="M121:O121"/>
    <mergeCell ref="A120:O120"/>
    <mergeCell ref="G132:G133"/>
    <mergeCell ref="I132:K132"/>
    <mergeCell ref="M132:O132"/>
    <mergeCell ref="A113:A115"/>
    <mergeCell ref="B113:B115"/>
    <mergeCell ref="A105:A107"/>
    <mergeCell ref="B105:B107"/>
    <mergeCell ref="A88:A89"/>
    <mergeCell ref="H121:H122"/>
    <mergeCell ref="A119:N119"/>
    <mergeCell ref="C88:C89"/>
    <mergeCell ref="D88:D89"/>
    <mergeCell ref="E88:E89"/>
    <mergeCell ref="F88:F89"/>
    <mergeCell ref="H88:H89"/>
    <mergeCell ref="A130:N130"/>
    <mergeCell ref="A124:A125"/>
    <mergeCell ref="F132:F133"/>
    <mergeCell ref="D157:F157"/>
    <mergeCell ref="D148:F148"/>
    <mergeCell ref="J151:K151"/>
    <mergeCell ref="J152:K152"/>
    <mergeCell ref="J153:K153"/>
    <mergeCell ref="J154:K154"/>
    <mergeCell ref="J157:K157"/>
    <mergeCell ref="J161:K161"/>
    <mergeCell ref="B88:B89"/>
    <mergeCell ref="G88:G89"/>
    <mergeCell ref="I88:K88"/>
    <mergeCell ref="H132:H133"/>
    <mergeCell ref="A121:A122"/>
    <mergeCell ref="A108:A110"/>
    <mergeCell ref="B121:B122"/>
    <mergeCell ref="C121:C122"/>
    <mergeCell ref="B108:B110"/>
    <mergeCell ref="D121:D122"/>
    <mergeCell ref="E121:E122"/>
    <mergeCell ref="F121:F122"/>
    <mergeCell ref="A94:A96"/>
    <mergeCell ref="B94:B96"/>
    <mergeCell ref="J163:K163"/>
    <mergeCell ref="J159:K159"/>
    <mergeCell ref="D160:F160"/>
    <mergeCell ref="N165:O165"/>
    <mergeCell ref="D159:F159"/>
    <mergeCell ref="D163:F163"/>
    <mergeCell ref="N161:O161"/>
    <mergeCell ref="N162:O162"/>
    <mergeCell ref="N163:O163"/>
    <mergeCell ref="D161:F161"/>
    <mergeCell ref="D162:F162"/>
    <mergeCell ref="J162:K162"/>
    <mergeCell ref="A173:O173"/>
    <mergeCell ref="A174:O174"/>
    <mergeCell ref="N156:O156"/>
    <mergeCell ref="A160:C160"/>
    <mergeCell ref="A148:C148"/>
    <mergeCell ref="A169:C169"/>
    <mergeCell ref="D169:F169"/>
    <mergeCell ref="J169:K169"/>
    <mergeCell ref="L169:M169"/>
    <mergeCell ref="N169:O169"/>
    <mergeCell ref="A157:C157"/>
    <mergeCell ref="A159:C159"/>
    <mergeCell ref="D170:F170"/>
    <mergeCell ref="L159:M159"/>
    <mergeCell ref="N159:O159"/>
    <mergeCell ref="L160:M160"/>
    <mergeCell ref="L161:M161"/>
    <mergeCell ref="L162:M162"/>
    <mergeCell ref="L163:M163"/>
    <mergeCell ref="L165:M165"/>
    <mergeCell ref="L166:M166"/>
    <mergeCell ref="L167:M167"/>
    <mergeCell ref="N160:O160"/>
    <mergeCell ref="J160:K160"/>
  </mergeCells>
  <pageMargins left="0.19685039370078741" right="0.15748031496062992" top="0.15748031496062992" bottom="0.15748031496062992" header="0.15748031496062992" footer="0.15748031496062992"/>
  <pageSetup paperSize="9" scale="57" fitToHeight="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ТД Керамика и Клинкер - Леонов В.В.</dc:creator>
  <cp:lastModifiedBy>Дмитрий Абрамов</cp:lastModifiedBy>
  <cp:lastPrinted>2018-02-05T06:54:32Z</cp:lastPrinted>
  <dcterms:created xsi:type="dcterms:W3CDTF">2016-06-03T13:39:29Z</dcterms:created>
  <dcterms:modified xsi:type="dcterms:W3CDTF">2018-02-21T06:27:34Z</dcterms:modified>
</cp:coreProperties>
</file>